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97522780-DF90-4BAC-9472-49754AB98E62}" xr6:coauthVersionLast="47" xr6:coauthVersionMax="47" xr10:uidLastSave="{00000000-0000-0000-0000-000000000000}"/>
  <bookViews>
    <workbookView xWindow="30" yWindow="750" windowWidth="51570" windowHeight="20850" xr2:uid="{91E0C65C-A311-9548-BBA1-FBDBA6572306}"/>
  </bookViews>
  <sheets>
    <sheet name="Transactions" sheetId="1" r:id="rId1"/>
    <sheet name="Orders" sheetId="3" r:id="rId2"/>
    <sheet name="Account screen shots" sheetId="4" r:id="rId3"/>
    <sheet name="Lis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4" i="1" l="1"/>
  <c r="H294" i="1"/>
  <c r="G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</calcChain>
</file>

<file path=xl/sharedStrings.xml><?xml version="1.0" encoding="utf-8"?>
<sst xmlns="http://schemas.openxmlformats.org/spreadsheetml/2006/main" count="1161" uniqueCount="311">
  <si>
    <t>Description</t>
  </si>
  <si>
    <t>For what</t>
  </si>
  <si>
    <t>Purchase for the club</t>
  </si>
  <si>
    <t>Bank charges</t>
  </si>
  <si>
    <t>Purchase for the club shop</t>
  </si>
  <si>
    <t>Loco or accessory purchase</t>
  </si>
  <si>
    <t>Other purchase or charges</t>
  </si>
  <si>
    <t>Loco or accessory sale</t>
  </si>
  <si>
    <t>Expenses payout exhibition attendance</t>
  </si>
  <si>
    <t>Postal charges</t>
  </si>
  <si>
    <t>Loco service/repair credit</t>
  </si>
  <si>
    <t>Club shop takings - monthly</t>
  </si>
  <si>
    <t>Sale of goods commission - monthly</t>
  </si>
  <si>
    <t>Donation to the club</t>
  </si>
  <si>
    <t>Other income or credit</t>
  </si>
  <si>
    <t>OO Live Steam Club</t>
  </si>
  <si>
    <t>Account name : OO Live Steam Club
Account number : 02195380
Sort code : 40-19-31
IBAN: GB14MIDL40193102195380
BIC: MIDLGB2114B</t>
  </si>
  <si>
    <t>From/To</t>
  </si>
  <si>
    <t>Date</t>
  </si>
  <si>
    <t xml:space="preserve">Paid in </t>
  </si>
  <si>
    <t>Paid out</t>
  </si>
  <si>
    <t>Balance</t>
  </si>
  <si>
    <t>HSBC</t>
  </si>
  <si>
    <t>Eric</t>
  </si>
  <si>
    <t>Chris</t>
  </si>
  <si>
    <t>Nick</t>
  </si>
  <si>
    <t>Adrian</t>
  </si>
  <si>
    <t>Purchase order number</t>
  </si>
  <si>
    <t>Purchase order date</t>
  </si>
  <si>
    <t>Who</t>
  </si>
  <si>
    <t>Value</t>
  </si>
  <si>
    <t>Vendor</t>
  </si>
  <si>
    <t>Vendor reference</t>
  </si>
  <si>
    <t>Date reimbursed to purchaser</t>
  </si>
  <si>
    <t>Bank transfer</t>
  </si>
  <si>
    <t>Nigel</t>
  </si>
  <si>
    <t>Committee Member</t>
  </si>
  <si>
    <t>Com Member</t>
  </si>
  <si>
    <t>Exhibition attendance credit</t>
  </si>
  <si>
    <t>Pay in…………………………………………..</t>
  </si>
  <si>
    <t>Pay out…………………………………………</t>
  </si>
  <si>
    <t>LSC476</t>
  </si>
  <si>
    <t>LSC477</t>
  </si>
  <si>
    <t>LSC478</t>
  </si>
  <si>
    <t>LSC479</t>
  </si>
  <si>
    <t>LSC480</t>
  </si>
  <si>
    <t>LSC481</t>
  </si>
  <si>
    <t>LSC482</t>
  </si>
  <si>
    <t>LSC483</t>
  </si>
  <si>
    <t>LSC484</t>
  </si>
  <si>
    <t>LSC485</t>
  </si>
  <si>
    <t>LSC486</t>
  </si>
  <si>
    <t>LSC487</t>
  </si>
  <si>
    <t>LSC488</t>
  </si>
  <si>
    <t>LSC489</t>
  </si>
  <si>
    <t>LSC490</t>
  </si>
  <si>
    <t>LSC491</t>
  </si>
  <si>
    <t>LSC492</t>
  </si>
  <si>
    <t>LSC493</t>
  </si>
  <si>
    <t>LSC494</t>
  </si>
  <si>
    <t>Dave</t>
  </si>
  <si>
    <t>Val</t>
  </si>
  <si>
    <t>OO Live Steam Club purchase orders 2024</t>
  </si>
  <si>
    <t>Payment method</t>
  </si>
  <si>
    <t>Post Office</t>
  </si>
  <si>
    <t>Loco service commission</t>
  </si>
  <si>
    <t>Warren Haywood</t>
  </si>
  <si>
    <t>?</t>
  </si>
  <si>
    <t>Magnet Expert</t>
  </si>
  <si>
    <t>Jack</t>
  </si>
  <si>
    <t>Opening balance from end of December 2024</t>
  </si>
  <si>
    <t>Glen Smith</t>
  </si>
  <si>
    <t>December</t>
  </si>
  <si>
    <t>Mallard set sale (10% to club)</t>
  </si>
  <si>
    <t>Samual Frith</t>
  </si>
  <si>
    <t>Variuos machined spares</t>
  </si>
  <si>
    <t>Posting locos to customers</t>
  </si>
  <si>
    <t>Jeremy Topaz</t>
  </si>
  <si>
    <t>Controller set</t>
  </si>
  <si>
    <t>Shop Paypal account</t>
  </si>
  <si>
    <t>Regulator motor magnets</t>
  </si>
  <si>
    <t>SO845718</t>
  </si>
  <si>
    <t>Posting SL to Warren Haywood</t>
  </si>
  <si>
    <t>George Whitchurch</t>
  </si>
  <si>
    <t>Deposit for Golden Fleece + accessories</t>
  </si>
  <si>
    <t>DR Nichols</t>
  </si>
  <si>
    <t>S1112</t>
  </si>
  <si>
    <t>Andy Vicarage</t>
  </si>
  <si>
    <t>SE OOLS176</t>
  </si>
  <si>
    <t>Mike Lancashire</t>
  </si>
  <si>
    <t>S1113</t>
  </si>
  <si>
    <t>Andrew Clarke</t>
  </si>
  <si>
    <t>S1101</t>
  </si>
  <si>
    <t>OOLS 177 and 178</t>
  </si>
  <si>
    <t>Addingstone Insurance</t>
  </si>
  <si>
    <t>Club insuance</t>
  </si>
  <si>
    <t>Peter Stanford</t>
  </si>
  <si>
    <t>Posting bits to Chris</t>
  </si>
  <si>
    <t>January</t>
  </si>
  <si>
    <t>Controller set OOLS55</t>
  </si>
  <si>
    <t>S1101 + OOLS023</t>
  </si>
  <si>
    <t>S1113, S1112, OOLS163, 173, 167</t>
  </si>
  <si>
    <t>Phil Calvert</t>
  </si>
  <si>
    <t>S1114</t>
  </si>
  <si>
    <t>S1115</t>
  </si>
  <si>
    <t>J Hart</t>
  </si>
  <si>
    <t>Deposit for loco collection 10%</t>
  </si>
  <si>
    <t>C Fletcher</t>
  </si>
  <si>
    <t>Amy Clowes</t>
  </si>
  <si>
    <t>Doncaster</t>
  </si>
  <si>
    <t>Andrew</t>
  </si>
  <si>
    <t>Jon</t>
  </si>
  <si>
    <t>George</t>
  </si>
  <si>
    <t>Dave &amp; Val</t>
  </si>
  <si>
    <t>OOLS163</t>
  </si>
  <si>
    <t>Janet Royston</t>
  </si>
  <si>
    <t>S1116</t>
  </si>
  <si>
    <t>Matt Murdock</t>
  </si>
  <si>
    <t>S1119</t>
  </si>
  <si>
    <t>Final payment on loco collection</t>
  </si>
  <si>
    <t>Jon Trout</t>
  </si>
  <si>
    <t>Golden Fleece</t>
  </si>
  <si>
    <t>Posting loco to Nick</t>
  </si>
  <si>
    <t>Peter Todd (Australia)</t>
  </si>
  <si>
    <t>Loco sales</t>
  </si>
  <si>
    <t>Dave Wood</t>
  </si>
  <si>
    <t>Reimbursement for loco postage</t>
  </si>
  <si>
    <t>Chris Watson (Austrslia)</t>
  </si>
  <si>
    <t>Donor loco for Dominion of New Zealand</t>
  </si>
  <si>
    <t>Anthony Sims</t>
  </si>
  <si>
    <t>Posting loco to Dave Wood</t>
  </si>
  <si>
    <t>Rob Wright</t>
  </si>
  <si>
    <t>S1121 + S1122</t>
  </si>
  <si>
    <t>Nathan Boyd</t>
  </si>
  <si>
    <t>Special edition</t>
  </si>
  <si>
    <t>Dammis Boutcam</t>
  </si>
  <si>
    <t>Peter Chipperton</t>
  </si>
  <si>
    <t>David Dunville</t>
  </si>
  <si>
    <t>S1125</t>
  </si>
  <si>
    <t>Expenses as posted</t>
  </si>
  <si>
    <t>Sophie Fairfield</t>
  </si>
  <si>
    <t>Loco collection deposit for purchase</t>
  </si>
  <si>
    <t>Paypal</t>
  </si>
  <si>
    <t>Sam Frith</t>
  </si>
  <si>
    <t>Tool sets and gaskets</t>
  </si>
  <si>
    <t>Silver Link OOLS167</t>
  </si>
  <si>
    <t>February (Includes a loco sale)</t>
  </si>
  <si>
    <t>February</t>
  </si>
  <si>
    <t>Treasury transactions 2025</t>
  </si>
  <si>
    <t>Denise Lashlley</t>
  </si>
  <si>
    <t>Abingdon</t>
  </si>
  <si>
    <t>S1099</t>
  </si>
  <si>
    <t>Martin Luke</t>
  </si>
  <si>
    <t>LCS479, 480, 481, 482</t>
  </si>
  <si>
    <t>Abingdon MRC</t>
  </si>
  <si>
    <t>BW Whifin</t>
  </si>
  <si>
    <t>S1100</t>
  </si>
  <si>
    <t>S1127</t>
  </si>
  <si>
    <t>Posting cable to Andrew</t>
  </si>
  <si>
    <t>Elliot Beard</t>
  </si>
  <si>
    <t>Special tool holders</t>
  </si>
  <si>
    <t>David Frith</t>
  </si>
  <si>
    <t>Direct cable terminals</t>
  </si>
  <si>
    <t>Maurice Johnson</t>
  </si>
  <si>
    <t>Payment in error. Should have paid Eric for postage to Dublin.</t>
  </si>
  <si>
    <t>Reimbursement for postage to Maurice Johnson</t>
  </si>
  <si>
    <t>Alexander Palace</t>
  </si>
  <si>
    <t>Mike</t>
  </si>
  <si>
    <t>John Crrok</t>
  </si>
  <si>
    <t>Deposit for FS set</t>
  </si>
  <si>
    <t>Dave Nichols</t>
  </si>
  <si>
    <t>S1123</t>
  </si>
  <si>
    <t>S1131</t>
  </si>
  <si>
    <t>Zachary Jones</t>
  </si>
  <si>
    <t>S1107</t>
  </si>
  <si>
    <t>S1132</t>
  </si>
  <si>
    <t>Paypal club account</t>
  </si>
  <si>
    <t>March</t>
  </si>
  <si>
    <t>Posting sales locos</t>
  </si>
  <si>
    <t>John Cameron-Symes</t>
  </si>
  <si>
    <t>Mallard set.</t>
  </si>
  <si>
    <t>S1100 + S1107 + S1128</t>
  </si>
  <si>
    <t>S1116 + S1123 + S1127 + S1131 + S1132</t>
  </si>
  <si>
    <t>Dapol</t>
  </si>
  <si>
    <t>Monogrammed wagons</t>
  </si>
  <si>
    <t>Eric Carr</t>
  </si>
  <si>
    <t>OOLS140 Controller set (Sold on behalf of Eric)</t>
  </si>
  <si>
    <t>As above</t>
  </si>
  <si>
    <t>CPC</t>
  </si>
  <si>
    <t>Plugs for cables</t>
  </si>
  <si>
    <t>S1126</t>
  </si>
  <si>
    <t>Malcolm Preachment</t>
  </si>
  <si>
    <t>China</t>
  </si>
  <si>
    <t>Pressure guages</t>
  </si>
  <si>
    <t>S1111</t>
  </si>
  <si>
    <t>JF Kitchener</t>
  </si>
  <si>
    <t>S1129</t>
  </si>
  <si>
    <t>J Webb</t>
  </si>
  <si>
    <t>OOLS188</t>
  </si>
  <si>
    <t>April</t>
  </si>
  <si>
    <t>Severn Vallay</t>
  </si>
  <si>
    <t>S1111 + S1126 + S1129 + S1134</t>
  </si>
  <si>
    <t>OOLS059</t>
  </si>
  <si>
    <t>S1117</t>
  </si>
  <si>
    <t>Steven Bonner</t>
  </si>
  <si>
    <t>Fuel costs. Delivery and collection for loco sales</t>
  </si>
  <si>
    <t>S1133</t>
  </si>
  <si>
    <t>Joshua Youell</t>
  </si>
  <si>
    <t>S1136</t>
  </si>
  <si>
    <t>Tony Penfold</t>
  </si>
  <si>
    <t>S1134</t>
  </si>
  <si>
    <t>Mike Steer</t>
  </si>
  <si>
    <t>May</t>
  </si>
  <si>
    <t>S1137</t>
  </si>
  <si>
    <t>Ninan Alexande</t>
  </si>
  <si>
    <t>S1117 + S1136</t>
  </si>
  <si>
    <t>S1133 + S1135</t>
  </si>
  <si>
    <t>OOLS152</t>
  </si>
  <si>
    <t>Ian Adcock</t>
  </si>
  <si>
    <t>OOLS074</t>
  </si>
  <si>
    <t>Graham Baker</t>
  </si>
  <si>
    <t>Chris Browne</t>
  </si>
  <si>
    <t>S1092</t>
  </si>
  <si>
    <t>Ronald Walton</t>
  </si>
  <si>
    <t>Bluebell</t>
  </si>
  <si>
    <t xml:space="preserve">Loco shipment </t>
  </si>
  <si>
    <t>S1092 + S1137</t>
  </si>
  <si>
    <t>OOLS191 + OOLS193</t>
  </si>
  <si>
    <t>WIX Web site fees</t>
  </si>
  <si>
    <t>June</t>
  </si>
  <si>
    <t>S1139</t>
  </si>
  <si>
    <t>Dapol Ltd</t>
  </si>
  <si>
    <t>Club attendance at Blubell</t>
  </si>
  <si>
    <t>Purchase of Silver Link for re-sale</t>
  </si>
  <si>
    <t>Ebay</t>
  </si>
  <si>
    <t>Prime Miniatures</t>
  </si>
  <si>
    <t>S1110</t>
  </si>
  <si>
    <t>RG Michel</t>
  </si>
  <si>
    <t>Balance payment for Limited Editions OOLS185,186,187</t>
  </si>
  <si>
    <t>x</t>
  </si>
  <si>
    <t>Bearing Boys</t>
  </si>
  <si>
    <t>Currency transaction</t>
  </si>
  <si>
    <t>S1142</t>
  </si>
  <si>
    <t>Aaron Matthews</t>
  </si>
  <si>
    <t>S1140</t>
  </si>
  <si>
    <t>J Ely</t>
  </si>
  <si>
    <t>S1144</t>
  </si>
  <si>
    <t>July</t>
  </si>
  <si>
    <t>S1110 + S1140</t>
  </si>
  <si>
    <t>S1142 + S1143 + S1144</t>
  </si>
  <si>
    <t>Various as posted</t>
  </si>
  <si>
    <t>S1145</t>
  </si>
  <si>
    <t>Peter Moss</t>
  </si>
  <si>
    <t>S1141</t>
  </si>
  <si>
    <t>Ninan Alexander</t>
  </si>
  <si>
    <t>Posting seals and screws to Nick</t>
  </si>
  <si>
    <t>Catering for summer meet</t>
  </si>
  <si>
    <t>S1108</t>
  </si>
  <si>
    <t>M Roberts</t>
  </si>
  <si>
    <t>S1147</t>
  </si>
  <si>
    <t>Colin Gurley</t>
  </si>
  <si>
    <t>Posting loco</t>
  </si>
  <si>
    <t>S1184</t>
  </si>
  <si>
    <t>S1149</t>
  </si>
  <si>
    <t>Adam Saunders</t>
  </si>
  <si>
    <t>OOLS195</t>
  </si>
  <si>
    <t>Howard Freeman</t>
  </si>
  <si>
    <t>Donation from summer meet from Joe Roberts</t>
  </si>
  <si>
    <t>July + August</t>
  </si>
  <si>
    <t>August</t>
  </si>
  <si>
    <t>S1138</t>
  </si>
  <si>
    <t>B Whiffin</t>
  </si>
  <si>
    <t>Roy T Frost</t>
  </si>
  <si>
    <t>Alan Smith</t>
  </si>
  <si>
    <t>As per posting</t>
  </si>
  <si>
    <t>Statfold</t>
  </si>
  <si>
    <t>September</t>
  </si>
  <si>
    <t>LS Collection final payment</t>
  </si>
  <si>
    <t>Timing adjusters and gaskets</t>
  </si>
  <si>
    <t>Balance on loco collection</t>
  </si>
  <si>
    <t>Tool holders and PCB covers</t>
  </si>
  <si>
    <t>S1154</t>
  </si>
  <si>
    <t>Denis Mayor</t>
  </si>
  <si>
    <t>Oils</t>
  </si>
  <si>
    <t>S1153</t>
  </si>
  <si>
    <t>Gaydon</t>
  </si>
  <si>
    <t>S1120</t>
  </si>
  <si>
    <t>C Wood</t>
  </si>
  <si>
    <t>November</t>
  </si>
  <si>
    <t>Headboards</t>
  </si>
  <si>
    <t>Silver Tay Models</t>
  </si>
  <si>
    <t>S1120 + S1152</t>
  </si>
  <si>
    <t>S1153 + S1154</t>
  </si>
  <si>
    <t>Tool sets x5</t>
  </si>
  <si>
    <t>October</t>
  </si>
  <si>
    <t>S1159</t>
  </si>
  <si>
    <t>Srinavasan</t>
  </si>
  <si>
    <t>Web site fees</t>
  </si>
  <si>
    <t>Chis</t>
  </si>
  <si>
    <t>NEC</t>
  </si>
  <si>
    <t>Matt</t>
  </si>
  <si>
    <t>Cast brass parts</t>
  </si>
  <si>
    <t>Kevin J Trim</t>
  </si>
  <si>
    <t>Charles</t>
  </si>
  <si>
    <t>Reimbursement from loco collection sale.</t>
  </si>
  <si>
    <t>R Frost</t>
  </si>
  <si>
    <t>Posting lights boards and cables to Nick</t>
  </si>
  <si>
    <t>Down payment for OOLS183 and OOLS194</t>
  </si>
  <si>
    <t>Matt Bovington</t>
  </si>
  <si>
    <t>Google drive subscription</t>
  </si>
  <si>
    <t>Google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</si>
</sst>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8"/>
      <color theme="0"/>
      <name val="Arial"/>
      <family val="2"/>
    </font>
    <font>
      <sz val="10"/>
      <color theme="1"/>
      <name val="Gill Sans MT"/>
      <family val="2"/>
    </font>
    <font>
      <sz val="10"/>
      <color theme="1"/>
      <name val="Arial"/>
      <family val="2"/>
    </font>
    <font>
      <sz val="10"/>
      <color theme="9" tint="0.39997558519241921"/>
      <name val="Gill Sans MT"/>
      <family val="2"/>
    </font>
    <font>
      <sz val="20"/>
      <color theme="1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3" fillId="0" borderId="1" xfId="0" applyFont="1" applyFill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left" indent="1"/>
    </xf>
    <xf numFmtId="16" fontId="2" fillId="0" borderId="6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8" fontId="0" fillId="0" borderId="0" xfId="0" applyNumberForma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16" fontId="16" fillId="0" borderId="3" xfId="0" applyNumberFormat="1" applyFont="1" applyBorder="1" applyAlignment="1">
      <alignment horizontal="center" vertical="center"/>
    </xf>
    <xf numFmtId="8" fontId="8" fillId="0" borderId="3" xfId="0" applyNumberFormat="1" applyFont="1" applyBorder="1" applyAlignment="1">
      <alignment horizontal="left" vertical="center"/>
    </xf>
    <xf numFmtId="8" fontId="16" fillId="0" borderId="3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6" fontId="16" fillId="0" borderId="4" xfId="0" applyNumberFormat="1" applyFont="1" applyBorder="1" applyAlignment="1" applyProtection="1">
      <alignment horizontal="center" vertical="center"/>
      <protection locked="0"/>
    </xf>
    <xf numFmtId="8" fontId="8" fillId="0" borderId="4" xfId="0" applyNumberFormat="1" applyFont="1" applyBorder="1" applyAlignment="1">
      <alignment horizontal="left" vertical="center"/>
    </xf>
    <xf numFmtId="8" fontId="16" fillId="0" borderId="6" xfId="0" applyNumberFormat="1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" fontId="16" fillId="0" borderId="6" xfId="0" applyNumberFormat="1" applyFont="1" applyBorder="1" applyAlignment="1" applyProtection="1">
      <alignment horizontal="center" vertical="center"/>
      <protection locked="0"/>
    </xf>
    <xf numFmtId="8" fontId="8" fillId="0" borderId="6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8" fontId="16" fillId="0" borderId="6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8" fontId="8" fillId="0" borderId="12" xfId="0" applyNumberFormat="1" applyFont="1" applyBorder="1" applyAlignment="1">
      <alignment horizontal="left" vertical="center"/>
    </xf>
    <xf numFmtId="8" fontId="16" fillId="0" borderId="5" xfId="0" applyNumberFormat="1" applyFont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A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</xdr:colOff>
      <xdr:row>2</xdr:row>
      <xdr:rowOff>116418</xdr:rowOff>
    </xdr:from>
    <xdr:to>
      <xdr:col>4</xdr:col>
      <xdr:colOff>1054098</xdr:colOff>
      <xdr:row>3</xdr:row>
      <xdr:rowOff>114298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1601F-78AF-2D4C-8AAD-6E777663F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83474" y="256118"/>
          <a:ext cx="983191" cy="201080"/>
        </a:xfrm>
        <a:prstGeom prst="rect">
          <a:avLst/>
        </a:prstGeom>
      </xdr:spPr>
    </xdr:pic>
    <xdr:clientData/>
  </xdr:twoCellAnchor>
  <xdr:twoCellAnchor editAs="oneCell">
    <xdr:from>
      <xdr:col>7</xdr:col>
      <xdr:colOff>335372</xdr:colOff>
      <xdr:row>1</xdr:row>
      <xdr:rowOff>194732</xdr:rowOff>
    </xdr:from>
    <xdr:to>
      <xdr:col>9</xdr:col>
      <xdr:colOff>2115</xdr:colOff>
      <xdr:row>5</xdr:row>
      <xdr:rowOff>33866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31322-4C89-3F49-990F-E91C8D56E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9439" y="397932"/>
          <a:ext cx="1326211" cy="838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16</xdr:col>
      <xdr:colOff>215900</xdr:colOff>
      <xdr:row>28</xdr:row>
      <xdr:rowOff>47448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C61670-6819-0642-9017-A0727E9C4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927100"/>
          <a:ext cx="12598400" cy="4924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D359-8EB8-954F-BA56-9937EB15EA28}">
  <sheetPr codeName="Sheet1"/>
  <dimension ref="B2:J295"/>
  <sheetViews>
    <sheetView tabSelected="1" zoomScale="175" zoomScaleNormal="175" workbookViewId="0">
      <pane xSplit="1" ySplit="8" topLeftCell="B267" activePane="bottomRight" state="frozen"/>
      <selection pane="topRight" activeCell="B1" sqref="B1"/>
      <selection pane="bottomLeft" activeCell="A9" sqref="A9"/>
      <selection pane="bottomRight" activeCell="B9" sqref="B9:I294"/>
    </sheetView>
  </sheetViews>
  <sheetFormatPr defaultColWidth="11" defaultRowHeight="15.75" x14ac:dyDescent="0.25"/>
  <cols>
    <col min="1" max="1" width="2" customWidth="1"/>
    <col min="2" max="2" width="30.875" bestFit="1" customWidth="1"/>
    <col min="3" max="3" width="43.5" bestFit="1" customWidth="1"/>
    <col min="4" max="4" width="14" customWidth="1"/>
    <col min="5" max="5" width="18.625" customWidth="1"/>
    <col min="11" max="12" width="18.375" bestFit="1" customWidth="1"/>
    <col min="13" max="13" width="16.375" bestFit="1" customWidth="1"/>
    <col min="14" max="14" width="12.625" bestFit="1" customWidth="1"/>
  </cols>
  <sheetData>
    <row r="2" spans="2:9" x14ac:dyDescent="0.25">
      <c r="B2" s="4"/>
      <c r="C2" s="4"/>
      <c r="D2" s="4"/>
      <c r="E2" s="4"/>
      <c r="F2" s="4"/>
      <c r="G2" s="4"/>
      <c r="H2" s="4"/>
      <c r="I2" s="4"/>
    </row>
    <row r="3" spans="2:9" ht="23.25" x14ac:dyDescent="0.25">
      <c r="B3" s="29" t="s">
        <v>15</v>
      </c>
      <c r="C3" s="29" t="s">
        <v>148</v>
      </c>
      <c r="D3" s="29"/>
      <c r="E3" s="63"/>
      <c r="F3" s="65" t="s">
        <v>16</v>
      </c>
      <c r="G3" s="66"/>
      <c r="H3" s="66"/>
      <c r="I3" s="5"/>
    </row>
    <row r="4" spans="2:9" ht="23.25" x14ac:dyDescent="0.25">
      <c r="B4" s="29"/>
      <c r="C4" s="29"/>
      <c r="D4" s="29"/>
      <c r="E4" s="63"/>
      <c r="F4" s="65"/>
      <c r="G4" s="66"/>
      <c r="H4" s="66"/>
      <c r="I4" s="5"/>
    </row>
    <row r="5" spans="2:9" x14ac:dyDescent="0.25">
      <c r="B5" s="30"/>
      <c r="C5" s="31"/>
      <c r="D5" s="31"/>
      <c r="E5" s="64"/>
      <c r="F5" s="66"/>
      <c r="G5" s="66"/>
      <c r="H5" s="66"/>
      <c r="I5" s="5"/>
    </row>
    <row r="6" spans="2:9" x14ac:dyDescent="0.25">
      <c r="B6" s="4"/>
      <c r="C6" s="4"/>
      <c r="D6" s="4"/>
      <c r="E6" s="4"/>
      <c r="F6" s="4"/>
      <c r="G6" s="6"/>
      <c r="H6" s="4"/>
      <c r="I6" s="4"/>
    </row>
    <row r="7" spans="2:9" ht="35.1" customHeight="1" x14ac:dyDescent="0.25">
      <c r="B7" s="1" t="s">
        <v>0</v>
      </c>
      <c r="C7" s="1" t="s">
        <v>1</v>
      </c>
      <c r="D7" s="24" t="s">
        <v>36</v>
      </c>
      <c r="E7" s="1" t="s">
        <v>17</v>
      </c>
      <c r="F7" s="1" t="s">
        <v>18</v>
      </c>
      <c r="G7" s="7" t="s">
        <v>19</v>
      </c>
      <c r="H7" s="1" t="s">
        <v>20</v>
      </c>
      <c r="I7" s="1" t="s">
        <v>21</v>
      </c>
    </row>
    <row r="8" spans="2:9" ht="5.0999999999999996" customHeight="1" x14ac:dyDescent="0.25">
      <c r="B8" s="32"/>
      <c r="C8" s="33"/>
      <c r="D8" s="33"/>
      <c r="E8" s="33"/>
      <c r="F8" s="33"/>
      <c r="G8" s="34"/>
      <c r="H8" s="33"/>
      <c r="I8" s="35"/>
    </row>
    <row r="9" spans="2:9" x14ac:dyDescent="0.25">
      <c r="B9" s="42" t="s">
        <v>70</v>
      </c>
      <c r="C9" s="42"/>
      <c r="D9" s="42"/>
      <c r="E9" s="42"/>
      <c r="F9" s="43"/>
      <c r="G9" s="44"/>
      <c r="H9" s="45"/>
      <c r="I9" s="45">
        <v>14973.64</v>
      </c>
    </row>
    <row r="10" spans="2:9" x14ac:dyDescent="0.25">
      <c r="B10" s="46" t="s">
        <v>7</v>
      </c>
      <c r="C10" s="46"/>
      <c r="D10" s="46" t="s">
        <v>35</v>
      </c>
      <c r="E10" s="46" t="s">
        <v>71</v>
      </c>
      <c r="F10" s="47">
        <v>45658</v>
      </c>
      <c r="G10" s="48">
        <v>115</v>
      </c>
      <c r="H10" s="49"/>
      <c r="I10" s="49">
        <f t="shared" ref="I10:I73" si="0">IF(E10&gt;0,G10+H10+I9,"")</f>
        <v>15088.64</v>
      </c>
    </row>
    <row r="11" spans="2:9" x14ac:dyDescent="0.25">
      <c r="B11" s="46" t="s">
        <v>9</v>
      </c>
      <c r="C11" s="46" t="s">
        <v>76</v>
      </c>
      <c r="D11" s="46" t="s">
        <v>35</v>
      </c>
      <c r="E11" s="46" t="s">
        <v>35</v>
      </c>
      <c r="F11" s="47">
        <v>45658</v>
      </c>
      <c r="G11" s="48"/>
      <c r="H11" s="49">
        <v>-118.28</v>
      </c>
      <c r="I11" s="49">
        <f t="shared" si="0"/>
        <v>14970.359999999999</v>
      </c>
    </row>
    <row r="12" spans="2:9" x14ac:dyDescent="0.25">
      <c r="B12" s="46" t="s">
        <v>7</v>
      </c>
      <c r="C12" s="46" t="s">
        <v>73</v>
      </c>
      <c r="D12" s="46" t="s">
        <v>35</v>
      </c>
      <c r="E12" s="46" t="s">
        <v>23</v>
      </c>
      <c r="F12" s="47">
        <v>45658</v>
      </c>
      <c r="G12" s="48"/>
      <c r="H12" s="49">
        <v>-335</v>
      </c>
      <c r="I12" s="49">
        <f t="shared" si="0"/>
        <v>14635.359999999999</v>
      </c>
    </row>
    <row r="13" spans="2:9" x14ac:dyDescent="0.25">
      <c r="B13" s="46" t="s">
        <v>12</v>
      </c>
      <c r="C13" s="46" t="s">
        <v>72</v>
      </c>
      <c r="D13" s="46" t="s">
        <v>23</v>
      </c>
      <c r="E13" s="46" t="s">
        <v>23</v>
      </c>
      <c r="F13" s="47">
        <v>45659</v>
      </c>
      <c r="G13" s="48"/>
      <c r="H13" s="49">
        <v>-14.46</v>
      </c>
      <c r="I13" s="49">
        <f t="shared" si="0"/>
        <v>14620.9</v>
      </c>
    </row>
    <row r="14" spans="2:9" x14ac:dyDescent="0.25">
      <c r="B14" s="46" t="s">
        <v>12</v>
      </c>
      <c r="C14" s="46" t="s">
        <v>72</v>
      </c>
      <c r="D14" s="46" t="s">
        <v>25</v>
      </c>
      <c r="E14" s="46" t="s">
        <v>25</v>
      </c>
      <c r="F14" s="47">
        <v>45659</v>
      </c>
      <c r="G14" s="48"/>
      <c r="H14" s="49">
        <v>-10.87</v>
      </c>
      <c r="I14" s="49">
        <f t="shared" si="0"/>
        <v>14610.029999999999</v>
      </c>
    </row>
    <row r="15" spans="2:9" x14ac:dyDescent="0.25">
      <c r="B15" s="46" t="s">
        <v>3</v>
      </c>
      <c r="C15" s="46" t="s">
        <v>72</v>
      </c>
      <c r="D15" s="46" t="s">
        <v>25</v>
      </c>
      <c r="E15" s="46" t="s">
        <v>22</v>
      </c>
      <c r="F15" s="47">
        <v>45660</v>
      </c>
      <c r="G15" s="48"/>
      <c r="H15" s="49">
        <v>-5</v>
      </c>
      <c r="I15" s="49">
        <f t="shared" si="0"/>
        <v>14605.029999999999</v>
      </c>
    </row>
    <row r="16" spans="2:9" x14ac:dyDescent="0.25">
      <c r="B16" s="46" t="s">
        <v>9</v>
      </c>
      <c r="C16" s="46" t="s">
        <v>76</v>
      </c>
      <c r="D16" s="46" t="s">
        <v>35</v>
      </c>
      <c r="E16" s="46" t="s">
        <v>35</v>
      </c>
      <c r="F16" s="47">
        <v>45661</v>
      </c>
      <c r="G16" s="48"/>
      <c r="H16" s="49">
        <v>-41.5</v>
      </c>
      <c r="I16" s="49">
        <f t="shared" si="0"/>
        <v>14563.529999999999</v>
      </c>
    </row>
    <row r="17" spans="2:9" x14ac:dyDescent="0.25">
      <c r="B17" s="46" t="s">
        <v>7</v>
      </c>
      <c r="C17" s="46" t="s">
        <v>78</v>
      </c>
      <c r="D17" s="46" t="s">
        <v>35</v>
      </c>
      <c r="E17" s="46" t="s">
        <v>77</v>
      </c>
      <c r="F17" s="47">
        <v>45663</v>
      </c>
      <c r="G17" s="48">
        <v>211.8</v>
      </c>
      <c r="H17" s="49"/>
      <c r="I17" s="49">
        <f t="shared" si="0"/>
        <v>14775.329999999998</v>
      </c>
    </row>
    <row r="18" spans="2:9" x14ac:dyDescent="0.25">
      <c r="B18" s="46" t="s">
        <v>4</v>
      </c>
      <c r="C18" s="46" t="s">
        <v>41</v>
      </c>
      <c r="D18" s="46" t="s">
        <v>25</v>
      </c>
      <c r="E18" s="46" t="s">
        <v>74</v>
      </c>
      <c r="F18" s="47">
        <v>45664</v>
      </c>
      <c r="G18" s="48"/>
      <c r="H18" s="49">
        <v>-305.35000000000002</v>
      </c>
      <c r="I18" s="49">
        <f t="shared" si="0"/>
        <v>14469.979999999998</v>
      </c>
    </row>
    <row r="19" spans="2:9" x14ac:dyDescent="0.25">
      <c r="B19" s="46" t="s">
        <v>11</v>
      </c>
      <c r="C19" s="46" t="s">
        <v>72</v>
      </c>
      <c r="D19" s="46" t="s">
        <v>25</v>
      </c>
      <c r="E19" s="46" t="s">
        <v>79</v>
      </c>
      <c r="F19" s="47">
        <v>45667</v>
      </c>
      <c r="G19" s="48">
        <v>404.53</v>
      </c>
      <c r="H19" s="49"/>
      <c r="I19" s="49">
        <f t="shared" si="0"/>
        <v>14874.509999999998</v>
      </c>
    </row>
    <row r="20" spans="2:9" x14ac:dyDescent="0.25">
      <c r="B20" s="46" t="s">
        <v>4</v>
      </c>
      <c r="C20" s="46" t="s">
        <v>42</v>
      </c>
      <c r="D20" s="46" t="s">
        <v>60</v>
      </c>
      <c r="E20" s="46" t="s">
        <v>68</v>
      </c>
      <c r="F20" s="47">
        <v>45670</v>
      </c>
      <c r="G20" s="48"/>
      <c r="H20" s="49">
        <v>-350.83</v>
      </c>
      <c r="I20" s="49">
        <f t="shared" si="0"/>
        <v>14523.679999999998</v>
      </c>
    </row>
    <row r="21" spans="2:9" x14ac:dyDescent="0.25">
      <c r="B21" s="46" t="s">
        <v>9</v>
      </c>
      <c r="C21" s="46" t="s">
        <v>82</v>
      </c>
      <c r="D21" s="46" t="s">
        <v>23</v>
      </c>
      <c r="E21" s="46" t="s">
        <v>64</v>
      </c>
      <c r="F21" s="47">
        <v>45670</v>
      </c>
      <c r="G21" s="48"/>
      <c r="H21" s="49">
        <v>-9.35</v>
      </c>
      <c r="I21" s="49">
        <f t="shared" si="0"/>
        <v>14514.329999999998</v>
      </c>
    </row>
    <row r="22" spans="2:9" x14ac:dyDescent="0.25">
      <c r="B22" s="46" t="s">
        <v>5</v>
      </c>
      <c r="C22" s="46" t="s">
        <v>84</v>
      </c>
      <c r="D22" s="46" t="s">
        <v>35</v>
      </c>
      <c r="E22" s="46" t="s">
        <v>83</v>
      </c>
      <c r="F22" s="47">
        <v>45670</v>
      </c>
      <c r="G22" s="48"/>
      <c r="H22" s="49">
        <v>-30</v>
      </c>
      <c r="I22" s="49">
        <f t="shared" si="0"/>
        <v>14484.329999999998</v>
      </c>
    </row>
    <row r="23" spans="2:9" x14ac:dyDescent="0.25">
      <c r="B23" s="46" t="s">
        <v>9</v>
      </c>
      <c r="C23" s="46" t="s">
        <v>97</v>
      </c>
      <c r="D23" s="46" t="s">
        <v>23</v>
      </c>
      <c r="E23" s="46" t="s">
        <v>64</v>
      </c>
      <c r="F23" s="47">
        <v>45671</v>
      </c>
      <c r="G23" s="48"/>
      <c r="H23" s="49">
        <v>-2.6</v>
      </c>
      <c r="I23" s="49">
        <f t="shared" si="0"/>
        <v>14481.729999999998</v>
      </c>
    </row>
    <row r="24" spans="2:9" x14ac:dyDescent="0.25">
      <c r="B24" s="46" t="s">
        <v>5</v>
      </c>
      <c r="C24" s="46" t="s">
        <v>67</v>
      </c>
      <c r="D24" s="46" t="s">
        <v>35</v>
      </c>
      <c r="E24" s="46" t="s">
        <v>66</v>
      </c>
      <c r="F24" s="47">
        <v>45671</v>
      </c>
      <c r="G24" s="48"/>
      <c r="H24" s="49">
        <v>-150</v>
      </c>
      <c r="I24" s="49">
        <f t="shared" si="0"/>
        <v>14331.729999999998</v>
      </c>
    </row>
    <row r="25" spans="2:9" x14ac:dyDescent="0.25">
      <c r="B25" s="46" t="s">
        <v>7</v>
      </c>
      <c r="C25" s="46" t="s">
        <v>88</v>
      </c>
      <c r="D25" s="46" t="s">
        <v>35</v>
      </c>
      <c r="E25" s="46" t="s">
        <v>85</v>
      </c>
      <c r="F25" s="47">
        <v>45672</v>
      </c>
      <c r="G25" s="48">
        <v>150</v>
      </c>
      <c r="H25" s="49"/>
      <c r="I25" s="49">
        <f t="shared" si="0"/>
        <v>14481.729999999998</v>
      </c>
    </row>
    <row r="26" spans="2:9" x14ac:dyDescent="0.25">
      <c r="B26" s="46" t="s">
        <v>10</v>
      </c>
      <c r="C26" s="50" t="s">
        <v>86</v>
      </c>
      <c r="D26" s="46" t="s">
        <v>23</v>
      </c>
      <c r="E26" s="46" t="s">
        <v>87</v>
      </c>
      <c r="F26" s="47">
        <v>45674</v>
      </c>
      <c r="G26" s="48">
        <v>92</v>
      </c>
      <c r="H26" s="49"/>
      <c r="I26" s="49">
        <f t="shared" si="0"/>
        <v>14573.729999999998</v>
      </c>
    </row>
    <row r="27" spans="2:9" x14ac:dyDescent="0.25">
      <c r="B27" s="46" t="s">
        <v>10</v>
      </c>
      <c r="C27" s="51" t="s">
        <v>90</v>
      </c>
      <c r="D27" s="46" t="s">
        <v>23</v>
      </c>
      <c r="E27" s="50" t="s">
        <v>89</v>
      </c>
      <c r="F27" s="52">
        <v>45678</v>
      </c>
      <c r="G27" s="53">
        <v>107.5</v>
      </c>
      <c r="H27" s="49"/>
      <c r="I27" s="49">
        <f t="shared" si="0"/>
        <v>14681.229999999998</v>
      </c>
    </row>
    <row r="28" spans="2:9" x14ac:dyDescent="0.25">
      <c r="B28" s="46" t="s">
        <v>10</v>
      </c>
      <c r="C28" s="51" t="s">
        <v>92</v>
      </c>
      <c r="D28" s="46" t="s">
        <v>24</v>
      </c>
      <c r="E28" s="50" t="s">
        <v>91</v>
      </c>
      <c r="F28" s="52">
        <v>45678</v>
      </c>
      <c r="G28" s="53">
        <v>185</v>
      </c>
      <c r="H28" s="49"/>
      <c r="I28" s="49">
        <f t="shared" si="0"/>
        <v>14866.229999999998</v>
      </c>
    </row>
    <row r="29" spans="2:9" x14ac:dyDescent="0.25">
      <c r="B29" s="46" t="s">
        <v>5</v>
      </c>
      <c r="C29" s="54" t="s">
        <v>93</v>
      </c>
      <c r="D29" s="46" t="s">
        <v>24</v>
      </c>
      <c r="E29" s="50" t="s">
        <v>83</v>
      </c>
      <c r="F29" s="52">
        <v>45681</v>
      </c>
      <c r="G29" s="53"/>
      <c r="H29" s="49">
        <v>-270</v>
      </c>
      <c r="I29" s="49">
        <f t="shared" si="0"/>
        <v>14596.229999999998</v>
      </c>
    </row>
    <row r="30" spans="2:9" x14ac:dyDescent="0.25">
      <c r="B30" s="46" t="s">
        <v>2</v>
      </c>
      <c r="C30" s="51" t="s">
        <v>43</v>
      </c>
      <c r="D30" s="46" t="s">
        <v>24</v>
      </c>
      <c r="E30" s="55" t="s">
        <v>94</v>
      </c>
      <c r="F30" s="52">
        <v>45684</v>
      </c>
      <c r="G30" s="53"/>
      <c r="H30" s="49">
        <v>-903.4</v>
      </c>
      <c r="I30" s="49">
        <f t="shared" si="0"/>
        <v>13692.829999999998</v>
      </c>
    </row>
    <row r="31" spans="2:9" x14ac:dyDescent="0.25">
      <c r="B31" s="46" t="s">
        <v>7</v>
      </c>
      <c r="C31" s="50" t="s">
        <v>99</v>
      </c>
      <c r="D31" s="46" t="s">
        <v>35</v>
      </c>
      <c r="E31" s="50" t="s">
        <v>96</v>
      </c>
      <c r="F31" s="52">
        <v>45685</v>
      </c>
      <c r="G31" s="53">
        <v>75</v>
      </c>
      <c r="H31" s="49"/>
      <c r="I31" s="49">
        <f t="shared" si="0"/>
        <v>13767.829999999998</v>
      </c>
    </row>
    <row r="32" spans="2:9" x14ac:dyDescent="0.25">
      <c r="B32" s="46" t="s">
        <v>11</v>
      </c>
      <c r="C32" s="50" t="s">
        <v>98</v>
      </c>
      <c r="D32" s="46" t="s">
        <v>25</v>
      </c>
      <c r="E32" s="50" t="s">
        <v>79</v>
      </c>
      <c r="F32" s="52">
        <v>45688</v>
      </c>
      <c r="G32" s="53">
        <v>648.79999999999995</v>
      </c>
      <c r="H32" s="49"/>
      <c r="I32" s="49">
        <f t="shared" si="0"/>
        <v>14416.629999999997</v>
      </c>
    </row>
    <row r="33" spans="2:9" x14ac:dyDescent="0.25">
      <c r="B33" s="46" t="s">
        <v>65</v>
      </c>
      <c r="C33" s="50" t="s">
        <v>100</v>
      </c>
      <c r="D33" s="46" t="s">
        <v>24</v>
      </c>
      <c r="E33" s="50" t="s">
        <v>24</v>
      </c>
      <c r="F33" s="52">
        <v>45690</v>
      </c>
      <c r="G33" s="53"/>
      <c r="H33" s="49">
        <v>-210.65</v>
      </c>
      <c r="I33" s="49">
        <f t="shared" si="0"/>
        <v>14205.979999999998</v>
      </c>
    </row>
    <row r="34" spans="2:9" x14ac:dyDescent="0.25">
      <c r="B34" s="46" t="s">
        <v>65</v>
      </c>
      <c r="C34" s="50" t="s">
        <v>101</v>
      </c>
      <c r="D34" s="46" t="s">
        <v>23</v>
      </c>
      <c r="E34" s="50" t="s">
        <v>23</v>
      </c>
      <c r="F34" s="52">
        <v>45690</v>
      </c>
      <c r="G34" s="53"/>
      <c r="H34" s="49">
        <v>-276.5</v>
      </c>
      <c r="I34" s="49">
        <f t="shared" si="0"/>
        <v>13929.479999999998</v>
      </c>
    </row>
    <row r="35" spans="2:9" x14ac:dyDescent="0.25">
      <c r="B35" s="46" t="s">
        <v>10</v>
      </c>
      <c r="C35" s="50" t="s">
        <v>103</v>
      </c>
      <c r="D35" s="46" t="s">
        <v>23</v>
      </c>
      <c r="E35" s="50" t="s">
        <v>102</v>
      </c>
      <c r="F35" s="52">
        <v>45690</v>
      </c>
      <c r="G35" s="53">
        <v>118</v>
      </c>
      <c r="H35" s="49"/>
      <c r="I35" s="49">
        <f t="shared" si="0"/>
        <v>14047.479999999998</v>
      </c>
    </row>
    <row r="36" spans="2:9" x14ac:dyDescent="0.25">
      <c r="B36" s="46" t="s">
        <v>10</v>
      </c>
      <c r="C36" s="50" t="s">
        <v>104</v>
      </c>
      <c r="D36" s="46" t="s">
        <v>23</v>
      </c>
      <c r="E36" s="50" t="s">
        <v>102</v>
      </c>
      <c r="F36" s="52">
        <v>45690</v>
      </c>
      <c r="G36" s="53">
        <v>94</v>
      </c>
      <c r="H36" s="49"/>
      <c r="I36" s="49">
        <f t="shared" si="0"/>
        <v>14141.479999999998</v>
      </c>
    </row>
    <row r="37" spans="2:9" x14ac:dyDescent="0.25">
      <c r="B37" s="46" t="s">
        <v>3</v>
      </c>
      <c r="C37" s="50"/>
      <c r="D37" s="46" t="s">
        <v>23</v>
      </c>
      <c r="E37" s="50" t="s">
        <v>22</v>
      </c>
      <c r="F37" s="52">
        <v>45691</v>
      </c>
      <c r="G37" s="53"/>
      <c r="H37" s="49">
        <v>-5</v>
      </c>
      <c r="I37" s="49">
        <f t="shared" si="0"/>
        <v>14136.479999999998</v>
      </c>
    </row>
    <row r="38" spans="2:9" x14ac:dyDescent="0.25">
      <c r="B38" s="46" t="s">
        <v>5</v>
      </c>
      <c r="C38" s="50" t="s">
        <v>106</v>
      </c>
      <c r="D38" s="46" t="s">
        <v>35</v>
      </c>
      <c r="E38" s="50" t="s">
        <v>105</v>
      </c>
      <c r="F38" s="52">
        <v>45691</v>
      </c>
      <c r="G38" s="53"/>
      <c r="H38" s="49">
        <v>-185</v>
      </c>
      <c r="I38" s="49">
        <f t="shared" si="0"/>
        <v>13951.479999999998</v>
      </c>
    </row>
    <row r="39" spans="2:9" x14ac:dyDescent="0.25">
      <c r="B39" s="46" t="s">
        <v>12</v>
      </c>
      <c r="C39" s="50" t="s">
        <v>98</v>
      </c>
      <c r="D39" s="46" t="s">
        <v>25</v>
      </c>
      <c r="E39" s="50" t="s">
        <v>25</v>
      </c>
      <c r="F39" s="52">
        <v>45692</v>
      </c>
      <c r="G39" s="53"/>
      <c r="H39" s="49">
        <v>-11.72</v>
      </c>
      <c r="I39" s="49">
        <f t="shared" si="0"/>
        <v>13939.759999999998</v>
      </c>
    </row>
    <row r="40" spans="2:9" x14ac:dyDescent="0.25">
      <c r="B40" s="46" t="s">
        <v>12</v>
      </c>
      <c r="C40" s="50" t="s">
        <v>98</v>
      </c>
      <c r="D40" s="46" t="s">
        <v>23</v>
      </c>
      <c r="E40" s="50" t="s">
        <v>23</v>
      </c>
      <c r="F40" s="52">
        <v>45692</v>
      </c>
      <c r="G40" s="53"/>
      <c r="H40" s="49">
        <v>-9.16</v>
      </c>
      <c r="I40" s="49">
        <f t="shared" si="0"/>
        <v>13930.599999999999</v>
      </c>
    </row>
    <row r="41" spans="2:9" x14ac:dyDescent="0.25">
      <c r="B41" s="46" t="s">
        <v>7</v>
      </c>
      <c r="C41" s="51"/>
      <c r="D41" s="46" t="s">
        <v>35</v>
      </c>
      <c r="E41" s="50" t="s">
        <v>107</v>
      </c>
      <c r="F41" s="52">
        <v>45696</v>
      </c>
      <c r="G41" s="53">
        <v>1075</v>
      </c>
      <c r="H41" s="49"/>
      <c r="I41" s="49">
        <f t="shared" si="0"/>
        <v>15005.599999999999</v>
      </c>
    </row>
    <row r="42" spans="2:9" x14ac:dyDescent="0.25">
      <c r="B42" s="46" t="s">
        <v>7</v>
      </c>
      <c r="C42" s="51" t="s">
        <v>114</v>
      </c>
      <c r="D42" s="46" t="s">
        <v>35</v>
      </c>
      <c r="E42" s="50" t="s">
        <v>108</v>
      </c>
      <c r="F42" s="52">
        <v>45697</v>
      </c>
      <c r="G42" s="53">
        <v>550</v>
      </c>
      <c r="H42" s="49"/>
      <c r="I42" s="49">
        <f t="shared" si="0"/>
        <v>15555.599999999999</v>
      </c>
    </row>
    <row r="43" spans="2:9" x14ac:dyDescent="0.25">
      <c r="B43" s="46" t="s">
        <v>8</v>
      </c>
      <c r="C43" s="51" t="s">
        <v>109</v>
      </c>
      <c r="D43" s="46" t="s">
        <v>61</v>
      </c>
      <c r="E43" s="50" t="s">
        <v>24</v>
      </c>
      <c r="F43" s="52">
        <v>45699</v>
      </c>
      <c r="G43" s="53"/>
      <c r="H43" s="49">
        <v>-136.19999999999999</v>
      </c>
      <c r="I43" s="49">
        <f t="shared" si="0"/>
        <v>15419.399999999998</v>
      </c>
    </row>
    <row r="44" spans="2:9" x14ac:dyDescent="0.25">
      <c r="B44" s="46" t="s">
        <v>8</v>
      </c>
      <c r="C44" s="51" t="s">
        <v>109</v>
      </c>
      <c r="D44" s="46" t="s">
        <v>61</v>
      </c>
      <c r="E44" s="50" t="s">
        <v>110</v>
      </c>
      <c r="F44" s="52">
        <v>45699</v>
      </c>
      <c r="G44" s="53"/>
      <c r="H44" s="49">
        <v>-120</v>
      </c>
      <c r="I44" s="49">
        <f t="shared" si="0"/>
        <v>15299.399999999998</v>
      </c>
    </row>
    <row r="45" spans="2:9" x14ac:dyDescent="0.25">
      <c r="B45" s="46" t="s">
        <v>8</v>
      </c>
      <c r="C45" s="51" t="s">
        <v>109</v>
      </c>
      <c r="D45" s="46" t="s">
        <v>61</v>
      </c>
      <c r="E45" s="50" t="s">
        <v>26</v>
      </c>
      <c r="F45" s="52">
        <v>45699</v>
      </c>
      <c r="G45" s="53"/>
      <c r="H45" s="49">
        <v>-120</v>
      </c>
      <c r="I45" s="49">
        <f t="shared" si="0"/>
        <v>15179.399999999998</v>
      </c>
    </row>
    <row r="46" spans="2:9" x14ac:dyDescent="0.25">
      <c r="B46" s="46" t="s">
        <v>8</v>
      </c>
      <c r="C46" s="51" t="s">
        <v>109</v>
      </c>
      <c r="D46" s="46" t="s">
        <v>61</v>
      </c>
      <c r="E46" s="50" t="s">
        <v>111</v>
      </c>
      <c r="F46" s="52">
        <v>45699</v>
      </c>
      <c r="G46" s="53"/>
      <c r="H46" s="49">
        <v>-60</v>
      </c>
      <c r="I46" s="49">
        <f t="shared" si="0"/>
        <v>15119.399999999998</v>
      </c>
    </row>
    <row r="47" spans="2:9" x14ac:dyDescent="0.25">
      <c r="B47" s="46" t="s">
        <v>8</v>
      </c>
      <c r="C47" s="51" t="s">
        <v>109</v>
      </c>
      <c r="D47" s="46" t="s">
        <v>61</v>
      </c>
      <c r="E47" s="50" t="s">
        <v>112</v>
      </c>
      <c r="F47" s="52">
        <v>45699</v>
      </c>
      <c r="G47" s="53"/>
      <c r="H47" s="49">
        <v>-120</v>
      </c>
      <c r="I47" s="49">
        <f t="shared" si="0"/>
        <v>14999.399999999998</v>
      </c>
    </row>
    <row r="48" spans="2:9" x14ac:dyDescent="0.25">
      <c r="B48" s="46" t="s">
        <v>8</v>
      </c>
      <c r="C48" s="51" t="s">
        <v>109</v>
      </c>
      <c r="D48" s="46" t="s">
        <v>61</v>
      </c>
      <c r="E48" s="50" t="s">
        <v>25</v>
      </c>
      <c r="F48" s="52">
        <v>45699</v>
      </c>
      <c r="G48" s="53"/>
      <c r="H48" s="49">
        <v>-120</v>
      </c>
      <c r="I48" s="49">
        <f t="shared" si="0"/>
        <v>14879.399999999998</v>
      </c>
    </row>
    <row r="49" spans="2:10" x14ac:dyDescent="0.25">
      <c r="B49" s="46" t="s">
        <v>8</v>
      </c>
      <c r="C49" s="51" t="s">
        <v>109</v>
      </c>
      <c r="D49" s="46" t="s">
        <v>61</v>
      </c>
      <c r="E49" s="50" t="s">
        <v>35</v>
      </c>
      <c r="F49" s="52">
        <v>45699</v>
      </c>
      <c r="G49" s="53"/>
      <c r="H49" s="49">
        <v>-120</v>
      </c>
      <c r="I49" s="49">
        <f t="shared" si="0"/>
        <v>14759.399999999998</v>
      </c>
    </row>
    <row r="50" spans="2:10" x14ac:dyDescent="0.25">
      <c r="B50" s="46" t="s">
        <v>8</v>
      </c>
      <c r="C50" s="51" t="s">
        <v>109</v>
      </c>
      <c r="D50" s="46" t="s">
        <v>61</v>
      </c>
      <c r="E50" s="50" t="s">
        <v>23</v>
      </c>
      <c r="F50" s="52">
        <v>45699</v>
      </c>
      <c r="G50" s="53"/>
      <c r="H50" s="49">
        <v>-120</v>
      </c>
      <c r="I50" s="49">
        <f t="shared" si="0"/>
        <v>14639.399999999998</v>
      </c>
    </row>
    <row r="51" spans="2:10" x14ac:dyDescent="0.25">
      <c r="B51" s="46" t="s">
        <v>8</v>
      </c>
      <c r="C51" s="51" t="s">
        <v>109</v>
      </c>
      <c r="D51" s="46" t="s">
        <v>61</v>
      </c>
      <c r="E51" s="50" t="s">
        <v>60</v>
      </c>
      <c r="F51" s="52">
        <v>45699</v>
      </c>
      <c r="G51" s="53"/>
      <c r="H51" s="49">
        <v>-60</v>
      </c>
      <c r="I51" s="49">
        <f t="shared" si="0"/>
        <v>14579.399999999998</v>
      </c>
      <c r="J51" s="28"/>
    </row>
    <row r="52" spans="2:10" x14ac:dyDescent="0.25">
      <c r="B52" s="46" t="s">
        <v>8</v>
      </c>
      <c r="C52" s="51" t="s">
        <v>109</v>
      </c>
      <c r="D52" s="46" t="s">
        <v>61</v>
      </c>
      <c r="E52" s="50" t="s">
        <v>69</v>
      </c>
      <c r="F52" s="52">
        <v>45699</v>
      </c>
      <c r="G52" s="53"/>
      <c r="H52" s="49">
        <v>-60</v>
      </c>
      <c r="I52" s="49">
        <f t="shared" si="0"/>
        <v>14519.399999999998</v>
      </c>
    </row>
    <row r="53" spans="2:10" x14ac:dyDescent="0.25">
      <c r="B53" s="46" t="s">
        <v>8</v>
      </c>
      <c r="C53" s="51" t="s">
        <v>109</v>
      </c>
      <c r="D53" s="46" t="s">
        <v>61</v>
      </c>
      <c r="E53" s="50" t="s">
        <v>113</v>
      </c>
      <c r="F53" s="52">
        <v>45699</v>
      </c>
      <c r="G53" s="53"/>
      <c r="H53" s="49">
        <v>-180</v>
      </c>
      <c r="I53" s="49">
        <f t="shared" si="0"/>
        <v>14339.399999999998</v>
      </c>
    </row>
    <row r="54" spans="2:10" x14ac:dyDescent="0.25">
      <c r="B54" s="46" t="s">
        <v>10</v>
      </c>
      <c r="C54" s="50" t="s">
        <v>116</v>
      </c>
      <c r="D54" s="46" t="s">
        <v>23</v>
      </c>
      <c r="E54" s="50" t="s">
        <v>115</v>
      </c>
      <c r="F54" s="52">
        <v>45700</v>
      </c>
      <c r="G54" s="53">
        <v>108.75</v>
      </c>
      <c r="H54" s="49"/>
      <c r="I54" s="49">
        <f t="shared" si="0"/>
        <v>14448.149999999998</v>
      </c>
    </row>
    <row r="55" spans="2:10" x14ac:dyDescent="0.25">
      <c r="B55" s="46" t="s">
        <v>10</v>
      </c>
      <c r="C55" s="50" t="s">
        <v>118</v>
      </c>
      <c r="D55" s="46" t="s">
        <v>23</v>
      </c>
      <c r="E55" s="50" t="s">
        <v>117</v>
      </c>
      <c r="F55" s="52">
        <v>45700</v>
      </c>
      <c r="G55" s="53">
        <v>96</v>
      </c>
      <c r="H55" s="49"/>
      <c r="I55" s="49">
        <f t="shared" si="0"/>
        <v>14544.149999999998</v>
      </c>
    </row>
    <row r="56" spans="2:10" x14ac:dyDescent="0.25">
      <c r="B56" s="46" t="s">
        <v>5</v>
      </c>
      <c r="C56" s="50" t="s">
        <v>119</v>
      </c>
      <c r="D56" s="46" t="s">
        <v>35</v>
      </c>
      <c r="E56" s="50" t="s">
        <v>105</v>
      </c>
      <c r="F56" s="52">
        <v>45702</v>
      </c>
      <c r="G56" s="53"/>
      <c r="H56" s="49">
        <v>-1670</v>
      </c>
      <c r="I56" s="49">
        <f t="shared" si="0"/>
        <v>12874.149999999998</v>
      </c>
    </row>
    <row r="57" spans="2:10" x14ac:dyDescent="0.25">
      <c r="B57" s="46" t="s">
        <v>5</v>
      </c>
      <c r="C57" s="51" t="s">
        <v>121</v>
      </c>
      <c r="D57" s="46" t="s">
        <v>35</v>
      </c>
      <c r="E57" s="50" t="s">
        <v>120</v>
      </c>
      <c r="F57" s="52">
        <v>45703</v>
      </c>
      <c r="G57" s="53"/>
      <c r="H57" s="49">
        <v>-350</v>
      </c>
      <c r="I57" s="49">
        <f t="shared" si="0"/>
        <v>12524.149999999998</v>
      </c>
    </row>
    <row r="58" spans="2:10" x14ac:dyDescent="0.25">
      <c r="B58" s="46" t="s">
        <v>9</v>
      </c>
      <c r="C58" s="56" t="s">
        <v>122</v>
      </c>
      <c r="D58" s="46" t="s">
        <v>23</v>
      </c>
      <c r="E58" s="50" t="s">
        <v>64</v>
      </c>
      <c r="F58" s="52">
        <v>45705</v>
      </c>
      <c r="G58" s="53"/>
      <c r="H58" s="49">
        <v>-15.42</v>
      </c>
      <c r="I58" s="49">
        <f t="shared" si="0"/>
        <v>12508.729999999998</v>
      </c>
    </row>
    <row r="59" spans="2:10" x14ac:dyDescent="0.25">
      <c r="B59" s="46" t="s">
        <v>7</v>
      </c>
      <c r="C59" s="56" t="s">
        <v>124</v>
      </c>
      <c r="D59" s="46" t="s">
        <v>35</v>
      </c>
      <c r="E59" s="50" t="s">
        <v>123</v>
      </c>
      <c r="F59" s="52">
        <v>45706</v>
      </c>
      <c r="G59" s="53">
        <v>3105</v>
      </c>
      <c r="H59" s="49"/>
      <c r="I59" s="49">
        <f t="shared" si="0"/>
        <v>15613.729999999998</v>
      </c>
    </row>
    <row r="60" spans="2:10" x14ac:dyDescent="0.25">
      <c r="B60" s="46" t="s">
        <v>9</v>
      </c>
      <c r="C60" s="56" t="s">
        <v>126</v>
      </c>
      <c r="D60" s="46" t="s">
        <v>23</v>
      </c>
      <c r="E60" s="50" t="s">
        <v>125</v>
      </c>
      <c r="F60" s="52">
        <v>45707</v>
      </c>
      <c r="G60" s="53">
        <v>10.35</v>
      </c>
      <c r="H60" s="49"/>
      <c r="I60" s="49">
        <f t="shared" si="0"/>
        <v>15624.079999999998</v>
      </c>
    </row>
    <row r="61" spans="2:10" x14ac:dyDescent="0.25">
      <c r="B61" s="46" t="s">
        <v>7</v>
      </c>
      <c r="C61" s="56" t="s">
        <v>128</v>
      </c>
      <c r="D61" s="46" t="s">
        <v>24</v>
      </c>
      <c r="E61" s="50" t="s">
        <v>127</v>
      </c>
      <c r="F61" s="52">
        <v>45708</v>
      </c>
      <c r="G61" s="53">
        <v>395</v>
      </c>
      <c r="H61" s="49"/>
      <c r="I61" s="49">
        <f t="shared" si="0"/>
        <v>16019.079999999998</v>
      </c>
    </row>
    <row r="62" spans="2:10" x14ac:dyDescent="0.25">
      <c r="B62" s="46" t="s">
        <v>9</v>
      </c>
      <c r="C62" s="56" t="s">
        <v>130</v>
      </c>
      <c r="D62" s="46" t="s">
        <v>23</v>
      </c>
      <c r="E62" s="50" t="s">
        <v>64</v>
      </c>
      <c r="F62" s="52">
        <v>45708</v>
      </c>
      <c r="G62" s="53"/>
      <c r="H62" s="49">
        <v>-10.35</v>
      </c>
      <c r="I62" s="49">
        <f t="shared" si="0"/>
        <v>16008.729999999998</v>
      </c>
    </row>
    <row r="63" spans="2:10" x14ac:dyDescent="0.25">
      <c r="B63" s="46" t="s">
        <v>7</v>
      </c>
      <c r="C63" s="50" t="s">
        <v>134</v>
      </c>
      <c r="D63" s="46" t="s">
        <v>35</v>
      </c>
      <c r="E63" s="50" t="s">
        <v>129</v>
      </c>
      <c r="F63" s="52">
        <v>45709</v>
      </c>
      <c r="G63" s="53">
        <v>390</v>
      </c>
      <c r="H63" s="49"/>
      <c r="I63" s="49">
        <f t="shared" si="0"/>
        <v>16398.729999999996</v>
      </c>
    </row>
    <row r="64" spans="2:10" x14ac:dyDescent="0.25">
      <c r="B64" s="46" t="s">
        <v>7</v>
      </c>
      <c r="C64" s="50" t="s">
        <v>134</v>
      </c>
      <c r="D64" s="46" t="s">
        <v>35</v>
      </c>
      <c r="E64" s="50" t="s">
        <v>131</v>
      </c>
      <c r="F64" s="52">
        <v>45711</v>
      </c>
      <c r="G64" s="53">
        <v>60</v>
      </c>
      <c r="H64" s="49"/>
      <c r="I64" s="49">
        <f t="shared" si="0"/>
        <v>16458.729999999996</v>
      </c>
    </row>
    <row r="65" spans="2:9" x14ac:dyDescent="0.25">
      <c r="B65" s="46" t="s">
        <v>10</v>
      </c>
      <c r="C65" s="56" t="s">
        <v>132</v>
      </c>
      <c r="D65" s="46" t="s">
        <v>23</v>
      </c>
      <c r="E65" s="50" t="s">
        <v>133</v>
      </c>
      <c r="F65" s="52">
        <v>45711</v>
      </c>
      <c r="G65" s="53">
        <v>178</v>
      </c>
      <c r="H65" s="49"/>
      <c r="I65" s="49">
        <f t="shared" si="0"/>
        <v>16636.729999999996</v>
      </c>
    </row>
    <row r="66" spans="2:9" x14ac:dyDescent="0.25">
      <c r="B66" s="46" t="s">
        <v>7</v>
      </c>
      <c r="C66" s="56"/>
      <c r="D66" s="46" t="s">
        <v>35</v>
      </c>
      <c r="E66" s="50" t="s">
        <v>135</v>
      </c>
      <c r="F66" s="52">
        <v>45712</v>
      </c>
      <c r="G66" s="53">
        <v>490</v>
      </c>
      <c r="H66" s="49"/>
      <c r="I66" s="49">
        <f t="shared" si="0"/>
        <v>17126.729999999996</v>
      </c>
    </row>
    <row r="67" spans="2:9" x14ac:dyDescent="0.25">
      <c r="B67" s="46" t="s">
        <v>7</v>
      </c>
      <c r="C67" s="56"/>
      <c r="D67" s="46" t="s">
        <v>35</v>
      </c>
      <c r="E67" s="50" t="s">
        <v>136</v>
      </c>
      <c r="F67" s="52">
        <v>45714</v>
      </c>
      <c r="G67" s="53">
        <v>340</v>
      </c>
      <c r="H67" s="49"/>
      <c r="I67" s="49">
        <f t="shared" si="0"/>
        <v>17466.729999999996</v>
      </c>
    </row>
    <row r="68" spans="2:9" x14ac:dyDescent="0.25">
      <c r="B68" s="46" t="s">
        <v>10</v>
      </c>
      <c r="C68" s="56" t="s">
        <v>138</v>
      </c>
      <c r="D68" s="46" t="s">
        <v>23</v>
      </c>
      <c r="E68" s="50" t="s">
        <v>137</v>
      </c>
      <c r="F68" s="52">
        <v>45714</v>
      </c>
      <c r="G68" s="53">
        <v>102</v>
      </c>
      <c r="H68" s="49"/>
      <c r="I68" s="49">
        <f t="shared" si="0"/>
        <v>17568.729999999996</v>
      </c>
    </row>
    <row r="69" spans="2:9" x14ac:dyDescent="0.25">
      <c r="B69" s="46" t="s">
        <v>9</v>
      </c>
      <c r="C69" s="56" t="s">
        <v>139</v>
      </c>
      <c r="D69" s="46" t="s">
        <v>35</v>
      </c>
      <c r="E69" s="50" t="s">
        <v>35</v>
      </c>
      <c r="F69" s="52">
        <v>45715</v>
      </c>
      <c r="G69" s="53"/>
      <c r="H69" s="49">
        <v>-131.47</v>
      </c>
      <c r="I69" s="49">
        <f t="shared" si="0"/>
        <v>17437.259999999995</v>
      </c>
    </row>
    <row r="70" spans="2:9" x14ac:dyDescent="0.25">
      <c r="B70" s="46" t="s">
        <v>5</v>
      </c>
      <c r="C70" s="56" t="s">
        <v>141</v>
      </c>
      <c r="D70" s="46" t="s">
        <v>35</v>
      </c>
      <c r="E70" s="50" t="s">
        <v>140</v>
      </c>
      <c r="F70" s="52">
        <v>45715</v>
      </c>
      <c r="G70" s="53"/>
      <c r="H70" s="49">
        <v>-179</v>
      </c>
      <c r="I70" s="49">
        <f t="shared" si="0"/>
        <v>17258.259999999995</v>
      </c>
    </row>
    <row r="71" spans="2:9" x14ac:dyDescent="0.25">
      <c r="B71" s="46" t="s">
        <v>11</v>
      </c>
      <c r="C71" s="56" t="s">
        <v>146</v>
      </c>
      <c r="D71" s="46" t="s">
        <v>25</v>
      </c>
      <c r="E71" s="50" t="s">
        <v>142</v>
      </c>
      <c r="F71" s="52">
        <v>45717</v>
      </c>
      <c r="G71" s="53">
        <v>1775</v>
      </c>
      <c r="H71" s="49"/>
      <c r="I71" s="49">
        <f t="shared" si="0"/>
        <v>19033.259999999995</v>
      </c>
    </row>
    <row r="72" spans="2:9" x14ac:dyDescent="0.25">
      <c r="B72" s="46" t="s">
        <v>4</v>
      </c>
      <c r="C72" s="50" t="s">
        <v>48</v>
      </c>
      <c r="D72" s="46" t="s">
        <v>24</v>
      </c>
      <c r="E72" s="50" t="s">
        <v>143</v>
      </c>
      <c r="F72" s="52">
        <v>45718</v>
      </c>
      <c r="G72" s="53"/>
      <c r="H72" s="49">
        <v>-333.35</v>
      </c>
      <c r="I72" s="49">
        <f t="shared" si="0"/>
        <v>18699.909999999996</v>
      </c>
    </row>
    <row r="73" spans="2:9" x14ac:dyDescent="0.25">
      <c r="B73" s="46" t="s">
        <v>7</v>
      </c>
      <c r="C73" s="50" t="s">
        <v>145</v>
      </c>
      <c r="D73" s="46" t="s">
        <v>35</v>
      </c>
      <c r="E73" s="50" t="s">
        <v>137</v>
      </c>
      <c r="F73" s="52">
        <v>45718</v>
      </c>
      <c r="G73" s="53">
        <v>387</v>
      </c>
      <c r="H73" s="49"/>
      <c r="I73" s="49">
        <f t="shared" si="0"/>
        <v>19086.909999999996</v>
      </c>
    </row>
    <row r="74" spans="2:9" x14ac:dyDescent="0.25">
      <c r="B74" s="46" t="s">
        <v>8</v>
      </c>
      <c r="C74" s="50" t="s">
        <v>150</v>
      </c>
      <c r="D74" s="46" t="s">
        <v>61</v>
      </c>
      <c r="E74" s="50" t="s">
        <v>26</v>
      </c>
      <c r="F74" s="52">
        <v>45719</v>
      </c>
      <c r="G74" s="53"/>
      <c r="H74" s="49">
        <v>-60</v>
      </c>
      <c r="I74" s="49">
        <f t="shared" ref="I74:I137" si="1">IF(E74&gt;0,G74+H74+I73,"")</f>
        <v>19026.909999999996</v>
      </c>
    </row>
    <row r="75" spans="2:9" x14ac:dyDescent="0.25">
      <c r="B75" s="46" t="s">
        <v>8</v>
      </c>
      <c r="C75" s="50" t="s">
        <v>150</v>
      </c>
      <c r="D75" s="46" t="s">
        <v>61</v>
      </c>
      <c r="E75" s="50" t="s">
        <v>24</v>
      </c>
      <c r="F75" s="52">
        <v>45719</v>
      </c>
      <c r="G75" s="53"/>
      <c r="H75" s="49">
        <v>-178</v>
      </c>
      <c r="I75" s="49">
        <f t="shared" si="1"/>
        <v>18848.909999999996</v>
      </c>
    </row>
    <row r="76" spans="2:9" x14ac:dyDescent="0.25">
      <c r="B76" s="46" t="s">
        <v>8</v>
      </c>
      <c r="C76" s="50" t="s">
        <v>150</v>
      </c>
      <c r="D76" s="46" t="s">
        <v>61</v>
      </c>
      <c r="E76" s="50" t="s">
        <v>113</v>
      </c>
      <c r="F76" s="52">
        <v>45719</v>
      </c>
      <c r="G76" s="53"/>
      <c r="H76" s="49">
        <v>-180</v>
      </c>
      <c r="I76" s="49">
        <f t="shared" si="1"/>
        <v>18668.909999999996</v>
      </c>
    </row>
    <row r="77" spans="2:9" x14ac:dyDescent="0.25">
      <c r="B77" s="46" t="s">
        <v>8</v>
      </c>
      <c r="C77" s="50" t="s">
        <v>150</v>
      </c>
      <c r="D77" s="46" t="s">
        <v>61</v>
      </c>
      <c r="E77" s="50" t="s">
        <v>112</v>
      </c>
      <c r="F77" s="52">
        <v>45719</v>
      </c>
      <c r="G77" s="53"/>
      <c r="H77" s="49">
        <v>-120</v>
      </c>
      <c r="I77" s="49">
        <f t="shared" si="1"/>
        <v>18548.909999999996</v>
      </c>
    </row>
    <row r="78" spans="2:9" x14ac:dyDescent="0.25">
      <c r="B78" s="46" t="s">
        <v>8</v>
      </c>
      <c r="C78" s="50" t="s">
        <v>150</v>
      </c>
      <c r="D78" s="46" t="s">
        <v>61</v>
      </c>
      <c r="E78" s="50" t="s">
        <v>25</v>
      </c>
      <c r="F78" s="52">
        <v>45719</v>
      </c>
      <c r="G78" s="53"/>
      <c r="H78" s="49">
        <v>-60</v>
      </c>
      <c r="I78" s="49">
        <f t="shared" si="1"/>
        <v>18488.909999999996</v>
      </c>
    </row>
    <row r="79" spans="2:9" x14ac:dyDescent="0.25">
      <c r="B79" s="46" t="s">
        <v>10</v>
      </c>
      <c r="C79" s="50" t="s">
        <v>151</v>
      </c>
      <c r="D79" s="46" t="s">
        <v>24</v>
      </c>
      <c r="E79" s="50" t="s">
        <v>152</v>
      </c>
      <c r="F79" s="52">
        <v>45720</v>
      </c>
      <c r="G79" s="53">
        <v>189.25</v>
      </c>
      <c r="H79" s="49"/>
      <c r="I79" s="49">
        <f t="shared" si="1"/>
        <v>18678.159999999996</v>
      </c>
    </row>
    <row r="80" spans="2:9" x14ac:dyDescent="0.25">
      <c r="B80" s="46" t="s">
        <v>5</v>
      </c>
      <c r="C80" s="50" t="s">
        <v>153</v>
      </c>
      <c r="D80" s="46" t="s">
        <v>35</v>
      </c>
      <c r="E80" s="50" t="s">
        <v>66</v>
      </c>
      <c r="F80" s="52">
        <v>45720</v>
      </c>
      <c r="G80" s="53"/>
      <c r="H80" s="49">
        <v>-560</v>
      </c>
      <c r="I80" s="49">
        <f t="shared" si="1"/>
        <v>18118.159999999996</v>
      </c>
    </row>
    <row r="81" spans="2:9" x14ac:dyDescent="0.25">
      <c r="B81" s="46" t="s">
        <v>65</v>
      </c>
      <c r="C81" s="50" t="s">
        <v>147</v>
      </c>
      <c r="D81" s="46" t="s">
        <v>23</v>
      </c>
      <c r="E81" s="50" t="s">
        <v>24</v>
      </c>
      <c r="F81" s="52">
        <v>45720</v>
      </c>
      <c r="G81" s="53"/>
      <c r="H81" s="49">
        <v>-269.25</v>
      </c>
      <c r="I81" s="49">
        <f t="shared" si="1"/>
        <v>17848.909999999996</v>
      </c>
    </row>
    <row r="82" spans="2:9" x14ac:dyDescent="0.25">
      <c r="B82" s="46" t="s">
        <v>65</v>
      </c>
      <c r="C82" s="50" t="s">
        <v>147</v>
      </c>
      <c r="D82" s="46" t="s">
        <v>23</v>
      </c>
      <c r="E82" s="50" t="s">
        <v>23</v>
      </c>
      <c r="F82" s="52">
        <v>45720</v>
      </c>
      <c r="G82" s="53"/>
      <c r="H82" s="49">
        <v>-409</v>
      </c>
      <c r="I82" s="49">
        <f t="shared" si="1"/>
        <v>17439.909999999996</v>
      </c>
    </row>
    <row r="83" spans="2:9" x14ac:dyDescent="0.25">
      <c r="B83" s="46" t="s">
        <v>9</v>
      </c>
      <c r="C83" s="50" t="s">
        <v>139</v>
      </c>
      <c r="D83" s="46" t="s">
        <v>23</v>
      </c>
      <c r="E83" s="50" t="s">
        <v>35</v>
      </c>
      <c r="F83" s="52">
        <v>45721</v>
      </c>
      <c r="G83" s="53"/>
      <c r="H83" s="49">
        <v>-71.599999999999994</v>
      </c>
      <c r="I83" s="49">
        <f t="shared" si="1"/>
        <v>17368.309999999998</v>
      </c>
    </row>
    <row r="84" spans="2:9" x14ac:dyDescent="0.25">
      <c r="B84" s="46" t="s">
        <v>3</v>
      </c>
      <c r="C84" s="51" t="s">
        <v>147</v>
      </c>
      <c r="D84" s="46" t="s">
        <v>23</v>
      </c>
      <c r="E84" s="50" t="s">
        <v>22</v>
      </c>
      <c r="F84" s="52">
        <v>45722</v>
      </c>
      <c r="G84" s="53"/>
      <c r="H84" s="49">
        <v>-5</v>
      </c>
      <c r="I84" s="49">
        <f t="shared" si="1"/>
        <v>17363.309999999998</v>
      </c>
    </row>
    <row r="85" spans="2:9" x14ac:dyDescent="0.25">
      <c r="B85" s="46" t="s">
        <v>38</v>
      </c>
      <c r="C85" s="51" t="s">
        <v>150</v>
      </c>
      <c r="D85" s="46" t="s">
        <v>61</v>
      </c>
      <c r="E85" s="50" t="s">
        <v>154</v>
      </c>
      <c r="F85" s="52">
        <v>45722</v>
      </c>
      <c r="G85" s="53">
        <v>500</v>
      </c>
      <c r="H85" s="49"/>
      <c r="I85" s="49">
        <f t="shared" si="1"/>
        <v>17863.309999999998</v>
      </c>
    </row>
    <row r="86" spans="2:9" x14ac:dyDescent="0.25">
      <c r="B86" s="46" t="s">
        <v>5</v>
      </c>
      <c r="C86" s="51" t="s">
        <v>141</v>
      </c>
      <c r="D86" s="46" t="s">
        <v>35</v>
      </c>
      <c r="E86" s="50" t="s">
        <v>140</v>
      </c>
      <c r="F86" s="52">
        <v>45722</v>
      </c>
      <c r="G86" s="53"/>
      <c r="H86" s="49">
        <v>-1616</v>
      </c>
      <c r="I86" s="49">
        <f t="shared" si="1"/>
        <v>16247.309999999998</v>
      </c>
    </row>
    <row r="87" spans="2:9" x14ac:dyDescent="0.25">
      <c r="B87" s="46" t="s">
        <v>4</v>
      </c>
      <c r="C87" s="51" t="s">
        <v>139</v>
      </c>
      <c r="D87" s="46" t="s">
        <v>23</v>
      </c>
      <c r="E87" s="50" t="s">
        <v>110</v>
      </c>
      <c r="F87" s="52">
        <v>45722</v>
      </c>
      <c r="G87" s="53"/>
      <c r="H87" s="49">
        <v>-96</v>
      </c>
      <c r="I87" s="49">
        <f t="shared" si="1"/>
        <v>16151.309999999998</v>
      </c>
    </row>
    <row r="88" spans="2:9" x14ac:dyDescent="0.25">
      <c r="B88" s="46" t="s">
        <v>2</v>
      </c>
      <c r="C88" s="51" t="s">
        <v>42</v>
      </c>
      <c r="D88" s="46" t="s">
        <v>23</v>
      </c>
      <c r="E88" s="50" t="s">
        <v>113</v>
      </c>
      <c r="F88" s="52">
        <v>45722</v>
      </c>
      <c r="G88" s="53"/>
      <c r="H88" s="49">
        <v>-73.8</v>
      </c>
      <c r="I88" s="49">
        <f t="shared" si="1"/>
        <v>16077.509999999998</v>
      </c>
    </row>
    <row r="89" spans="2:9" x14ac:dyDescent="0.25">
      <c r="B89" s="46" t="s">
        <v>10</v>
      </c>
      <c r="C89" s="51" t="s">
        <v>156</v>
      </c>
      <c r="D89" s="46" t="s">
        <v>24</v>
      </c>
      <c r="E89" s="50" t="s">
        <v>155</v>
      </c>
      <c r="F89" s="52">
        <v>45725</v>
      </c>
      <c r="G89" s="53">
        <v>159.75</v>
      </c>
      <c r="H89" s="49"/>
      <c r="I89" s="49">
        <f t="shared" si="1"/>
        <v>16237.259999999998</v>
      </c>
    </row>
    <row r="90" spans="2:9" x14ac:dyDescent="0.25">
      <c r="B90" s="46" t="s">
        <v>9</v>
      </c>
      <c r="C90" s="50" t="s">
        <v>158</v>
      </c>
      <c r="D90" s="46" t="s">
        <v>23</v>
      </c>
      <c r="E90" s="50" t="s">
        <v>110</v>
      </c>
      <c r="F90" s="52">
        <v>45726</v>
      </c>
      <c r="G90" s="53"/>
      <c r="H90" s="49">
        <v>-8.69</v>
      </c>
      <c r="I90" s="49">
        <f t="shared" si="1"/>
        <v>16228.569999999998</v>
      </c>
    </row>
    <row r="91" spans="2:9" x14ac:dyDescent="0.25">
      <c r="B91" s="46" t="s">
        <v>12</v>
      </c>
      <c r="C91" s="50" t="s">
        <v>147</v>
      </c>
      <c r="D91" s="46" t="s">
        <v>23</v>
      </c>
      <c r="E91" s="50" t="s">
        <v>23</v>
      </c>
      <c r="F91" s="52">
        <v>45726</v>
      </c>
      <c r="G91" s="53"/>
      <c r="H91" s="49">
        <v>-7.19</v>
      </c>
      <c r="I91" s="49">
        <f t="shared" si="1"/>
        <v>16221.379999999997</v>
      </c>
    </row>
    <row r="92" spans="2:9" x14ac:dyDescent="0.25">
      <c r="B92" s="46" t="s">
        <v>12</v>
      </c>
      <c r="C92" s="50" t="s">
        <v>147</v>
      </c>
      <c r="D92" s="46" t="s">
        <v>23</v>
      </c>
      <c r="E92" s="50" t="s">
        <v>25</v>
      </c>
      <c r="F92" s="52">
        <v>45726</v>
      </c>
      <c r="G92" s="53"/>
      <c r="H92" s="49">
        <v>-37.82</v>
      </c>
      <c r="I92" s="49">
        <f t="shared" si="1"/>
        <v>16183.559999999998</v>
      </c>
    </row>
    <row r="93" spans="2:9" x14ac:dyDescent="0.25">
      <c r="B93" s="46" t="s">
        <v>10</v>
      </c>
      <c r="C93" s="50" t="s">
        <v>157</v>
      </c>
      <c r="D93" s="46" t="s">
        <v>23</v>
      </c>
      <c r="E93" s="50" t="s">
        <v>149</v>
      </c>
      <c r="F93" s="52">
        <v>45727</v>
      </c>
      <c r="G93" s="53">
        <v>111.5</v>
      </c>
      <c r="H93" s="49"/>
      <c r="I93" s="49">
        <f t="shared" si="1"/>
        <v>16295.059999999998</v>
      </c>
    </row>
    <row r="94" spans="2:9" x14ac:dyDescent="0.25">
      <c r="B94" s="46" t="s">
        <v>4</v>
      </c>
      <c r="C94" s="50" t="s">
        <v>49</v>
      </c>
      <c r="D94" s="46" t="s">
        <v>24</v>
      </c>
      <c r="E94" s="50" t="s">
        <v>159</v>
      </c>
      <c r="F94" s="52">
        <v>45728</v>
      </c>
      <c r="G94" s="53"/>
      <c r="H94" s="49">
        <v>-27.3</v>
      </c>
      <c r="I94" s="49">
        <f t="shared" si="1"/>
        <v>16267.759999999998</v>
      </c>
    </row>
    <row r="95" spans="2:9" x14ac:dyDescent="0.25">
      <c r="B95" s="46" t="s">
        <v>4</v>
      </c>
      <c r="C95" s="56" t="s">
        <v>50</v>
      </c>
      <c r="D95" s="46" t="s">
        <v>24</v>
      </c>
      <c r="E95" s="50" t="s">
        <v>161</v>
      </c>
      <c r="F95" s="52">
        <v>45728</v>
      </c>
      <c r="G95" s="53"/>
      <c r="H95" s="49">
        <v>-39.1</v>
      </c>
      <c r="I95" s="49">
        <f t="shared" si="1"/>
        <v>16228.659999999998</v>
      </c>
    </row>
    <row r="96" spans="2:9" x14ac:dyDescent="0.25">
      <c r="B96" s="46" t="s">
        <v>14</v>
      </c>
      <c r="C96" s="50" t="s">
        <v>164</v>
      </c>
      <c r="D96" s="46" t="s">
        <v>23</v>
      </c>
      <c r="E96" s="50" t="s">
        <v>163</v>
      </c>
      <c r="F96" s="52">
        <v>45729</v>
      </c>
      <c r="G96" s="53">
        <v>15</v>
      </c>
      <c r="H96" s="49"/>
      <c r="I96" s="49">
        <f t="shared" si="1"/>
        <v>16243.659999999998</v>
      </c>
    </row>
    <row r="97" spans="2:9" x14ac:dyDescent="0.25">
      <c r="B97" s="46" t="s">
        <v>6</v>
      </c>
      <c r="C97" s="50" t="s">
        <v>165</v>
      </c>
      <c r="D97" s="46" t="s">
        <v>23</v>
      </c>
      <c r="E97" s="50" t="s">
        <v>23</v>
      </c>
      <c r="F97" s="52">
        <v>45729</v>
      </c>
      <c r="G97" s="53"/>
      <c r="H97" s="49">
        <v>-15</v>
      </c>
      <c r="I97" s="49">
        <f t="shared" si="1"/>
        <v>16228.659999999998</v>
      </c>
    </row>
    <row r="98" spans="2:9" x14ac:dyDescent="0.25">
      <c r="B98" s="46" t="s">
        <v>8</v>
      </c>
      <c r="C98" s="50" t="s">
        <v>166</v>
      </c>
      <c r="D98" s="46" t="s">
        <v>61</v>
      </c>
      <c r="E98" s="50" t="s">
        <v>26</v>
      </c>
      <c r="F98" s="52">
        <v>45732</v>
      </c>
      <c r="G98" s="53"/>
      <c r="H98" s="49">
        <v>-120</v>
      </c>
      <c r="I98" s="49">
        <f t="shared" si="1"/>
        <v>16108.659999999998</v>
      </c>
    </row>
    <row r="99" spans="2:9" x14ac:dyDescent="0.25">
      <c r="B99" s="46" t="s">
        <v>8</v>
      </c>
      <c r="C99" s="50" t="s">
        <v>166</v>
      </c>
      <c r="D99" s="46" t="s">
        <v>61</v>
      </c>
      <c r="E99" s="50" t="s">
        <v>112</v>
      </c>
      <c r="F99" s="52">
        <v>45732</v>
      </c>
      <c r="G99" s="53"/>
      <c r="H99" s="49">
        <v>-120</v>
      </c>
      <c r="I99" s="49">
        <f t="shared" si="1"/>
        <v>15988.659999999998</v>
      </c>
    </row>
    <row r="100" spans="2:9" x14ac:dyDescent="0.25">
      <c r="B100" s="46" t="s">
        <v>8</v>
      </c>
      <c r="C100" s="50" t="s">
        <v>166</v>
      </c>
      <c r="D100" s="46" t="s">
        <v>61</v>
      </c>
      <c r="E100" s="50" t="s">
        <v>167</v>
      </c>
      <c r="F100" s="52">
        <v>45732</v>
      </c>
      <c r="G100" s="53"/>
      <c r="H100" s="49">
        <v>-120</v>
      </c>
      <c r="I100" s="49">
        <f t="shared" si="1"/>
        <v>15868.659999999998</v>
      </c>
    </row>
    <row r="101" spans="2:9" x14ac:dyDescent="0.25">
      <c r="B101" s="46" t="s">
        <v>8</v>
      </c>
      <c r="C101" s="50" t="s">
        <v>166</v>
      </c>
      <c r="D101" s="46" t="s">
        <v>61</v>
      </c>
      <c r="E101" s="50" t="s">
        <v>24</v>
      </c>
      <c r="F101" s="52">
        <v>45732</v>
      </c>
      <c r="G101" s="53"/>
      <c r="H101" s="49">
        <v>-209.7</v>
      </c>
      <c r="I101" s="49">
        <f t="shared" si="1"/>
        <v>15658.959999999997</v>
      </c>
    </row>
    <row r="102" spans="2:9" x14ac:dyDescent="0.25">
      <c r="B102" s="46" t="s">
        <v>5</v>
      </c>
      <c r="C102" s="50" t="s">
        <v>169</v>
      </c>
      <c r="D102" s="46" t="s">
        <v>35</v>
      </c>
      <c r="E102" s="50" t="s">
        <v>168</v>
      </c>
      <c r="F102" s="52">
        <v>45733</v>
      </c>
      <c r="G102" s="53"/>
      <c r="H102" s="49">
        <v>-39</v>
      </c>
      <c r="I102" s="49">
        <f t="shared" si="1"/>
        <v>15619.959999999997</v>
      </c>
    </row>
    <row r="103" spans="2:9" x14ac:dyDescent="0.25">
      <c r="B103" s="46" t="s">
        <v>10</v>
      </c>
      <c r="C103" s="51" t="s">
        <v>171</v>
      </c>
      <c r="D103" s="46" t="s">
        <v>23</v>
      </c>
      <c r="E103" s="50" t="s">
        <v>170</v>
      </c>
      <c r="F103" s="52">
        <v>45736</v>
      </c>
      <c r="G103" s="53">
        <v>314.5</v>
      </c>
      <c r="H103" s="49"/>
      <c r="I103" s="49">
        <f t="shared" si="1"/>
        <v>15934.459999999997</v>
      </c>
    </row>
    <row r="104" spans="2:9" x14ac:dyDescent="0.25">
      <c r="B104" s="46" t="s">
        <v>10</v>
      </c>
      <c r="C104" s="51" t="s">
        <v>172</v>
      </c>
      <c r="D104" s="46" t="s">
        <v>23</v>
      </c>
      <c r="E104" s="50" t="s">
        <v>170</v>
      </c>
      <c r="F104" s="52">
        <v>45739</v>
      </c>
      <c r="G104" s="53">
        <v>96</v>
      </c>
      <c r="H104" s="49"/>
      <c r="I104" s="49">
        <f t="shared" si="1"/>
        <v>16030.459999999997</v>
      </c>
    </row>
    <row r="105" spans="2:9" x14ac:dyDescent="0.25">
      <c r="B105" s="46" t="s">
        <v>7</v>
      </c>
      <c r="C105" s="51" t="s">
        <v>180</v>
      </c>
      <c r="D105" s="46" t="s">
        <v>25</v>
      </c>
      <c r="E105" s="50" t="s">
        <v>179</v>
      </c>
      <c r="F105" s="52">
        <v>45742</v>
      </c>
      <c r="G105" s="53">
        <v>500</v>
      </c>
      <c r="H105" s="49"/>
      <c r="I105" s="49">
        <f t="shared" si="1"/>
        <v>16530.46</v>
      </c>
    </row>
    <row r="106" spans="2:9" x14ac:dyDescent="0.25">
      <c r="B106" s="46" t="s">
        <v>10</v>
      </c>
      <c r="C106" s="51" t="s">
        <v>174</v>
      </c>
      <c r="D106" s="46" t="s">
        <v>24</v>
      </c>
      <c r="E106" s="50" t="s">
        <v>173</v>
      </c>
      <c r="F106" s="52">
        <v>45746</v>
      </c>
      <c r="G106" s="53">
        <v>220.3</v>
      </c>
      <c r="H106" s="49"/>
      <c r="I106" s="49">
        <f t="shared" si="1"/>
        <v>16750.759999999998</v>
      </c>
    </row>
    <row r="107" spans="2:9" x14ac:dyDescent="0.25">
      <c r="B107" s="46" t="s">
        <v>10</v>
      </c>
      <c r="C107" s="51" t="s">
        <v>175</v>
      </c>
      <c r="D107" s="46" t="s">
        <v>23</v>
      </c>
      <c r="E107" s="50" t="s">
        <v>170</v>
      </c>
      <c r="F107" s="52">
        <v>45747</v>
      </c>
      <c r="G107" s="53">
        <v>185</v>
      </c>
      <c r="H107" s="49"/>
      <c r="I107" s="49">
        <f t="shared" si="1"/>
        <v>16935.759999999998</v>
      </c>
    </row>
    <row r="108" spans="2:9" x14ac:dyDescent="0.25">
      <c r="B108" s="46" t="s">
        <v>11</v>
      </c>
      <c r="C108" s="51" t="s">
        <v>177</v>
      </c>
      <c r="D108" s="46" t="s">
        <v>25</v>
      </c>
      <c r="E108" s="50" t="s">
        <v>176</v>
      </c>
      <c r="F108" s="52">
        <v>45748</v>
      </c>
      <c r="G108" s="53">
        <v>1268.3699999999999</v>
      </c>
      <c r="H108" s="49"/>
      <c r="I108" s="49">
        <f t="shared" si="1"/>
        <v>18204.129999999997</v>
      </c>
    </row>
    <row r="109" spans="2:9" x14ac:dyDescent="0.25">
      <c r="B109" s="46" t="s">
        <v>9</v>
      </c>
      <c r="C109" s="51" t="s">
        <v>178</v>
      </c>
      <c r="D109" s="46" t="s">
        <v>35</v>
      </c>
      <c r="E109" s="50" t="s">
        <v>35</v>
      </c>
      <c r="F109" s="52">
        <v>45748</v>
      </c>
      <c r="G109" s="53"/>
      <c r="H109" s="49">
        <v>-38.24</v>
      </c>
      <c r="I109" s="49">
        <f t="shared" si="1"/>
        <v>18165.889999999996</v>
      </c>
    </row>
    <row r="110" spans="2:9" x14ac:dyDescent="0.25">
      <c r="B110" s="46" t="s">
        <v>3</v>
      </c>
      <c r="C110" s="51" t="s">
        <v>177</v>
      </c>
      <c r="D110" s="46" t="s">
        <v>23</v>
      </c>
      <c r="E110" s="50" t="s">
        <v>22</v>
      </c>
      <c r="F110" s="52">
        <v>45751</v>
      </c>
      <c r="G110" s="53"/>
      <c r="H110" s="49">
        <v>-5</v>
      </c>
      <c r="I110" s="49">
        <f t="shared" si="1"/>
        <v>18160.889999999996</v>
      </c>
    </row>
    <row r="111" spans="2:9" x14ac:dyDescent="0.25">
      <c r="B111" s="46" t="s">
        <v>12</v>
      </c>
      <c r="C111" s="51" t="s">
        <v>177</v>
      </c>
      <c r="D111" s="46" t="s">
        <v>25</v>
      </c>
      <c r="E111" s="50" t="s">
        <v>25</v>
      </c>
      <c r="F111" s="52">
        <v>45753</v>
      </c>
      <c r="G111" s="53"/>
      <c r="H111" s="49">
        <v>-70.77</v>
      </c>
      <c r="I111" s="49">
        <f t="shared" si="1"/>
        <v>18090.119999999995</v>
      </c>
    </row>
    <row r="112" spans="2:9" x14ac:dyDescent="0.25">
      <c r="B112" s="46" t="s">
        <v>12</v>
      </c>
      <c r="C112" s="51" t="s">
        <v>177</v>
      </c>
      <c r="D112" s="46" t="s">
        <v>23</v>
      </c>
      <c r="E112" s="50" t="s">
        <v>23</v>
      </c>
      <c r="F112" s="52">
        <v>45753</v>
      </c>
      <c r="G112" s="53"/>
      <c r="H112" s="49">
        <v>-13.11</v>
      </c>
      <c r="I112" s="49">
        <f t="shared" si="1"/>
        <v>18077.009999999995</v>
      </c>
    </row>
    <row r="113" spans="2:9" x14ac:dyDescent="0.25">
      <c r="B113" s="46" t="s">
        <v>65</v>
      </c>
      <c r="C113" s="51" t="s">
        <v>181</v>
      </c>
      <c r="D113" s="46" t="s">
        <v>24</v>
      </c>
      <c r="E113" s="50" t="s">
        <v>23</v>
      </c>
      <c r="F113" s="52">
        <v>45754</v>
      </c>
      <c r="G113" s="53"/>
      <c r="H113" s="57">
        <v>-272</v>
      </c>
      <c r="I113" s="49">
        <f t="shared" si="1"/>
        <v>17805.009999999995</v>
      </c>
    </row>
    <row r="114" spans="2:9" x14ac:dyDescent="0.25">
      <c r="B114" s="46" t="s">
        <v>65</v>
      </c>
      <c r="C114" s="51" t="s">
        <v>182</v>
      </c>
      <c r="D114" s="46" t="s">
        <v>23</v>
      </c>
      <c r="E114" s="50" t="s">
        <v>23</v>
      </c>
      <c r="F114" s="52">
        <v>45754</v>
      </c>
      <c r="G114" s="53"/>
      <c r="H114" s="49">
        <v>-515</v>
      </c>
      <c r="I114" s="49">
        <f t="shared" si="1"/>
        <v>17290.009999999995</v>
      </c>
    </row>
    <row r="115" spans="2:9" x14ac:dyDescent="0.25">
      <c r="B115" s="46" t="s">
        <v>7</v>
      </c>
      <c r="C115" s="51" t="s">
        <v>186</v>
      </c>
      <c r="D115" s="46" t="s">
        <v>35</v>
      </c>
      <c r="E115" s="50" t="s">
        <v>185</v>
      </c>
      <c r="F115" s="52">
        <v>45755</v>
      </c>
      <c r="G115" s="53">
        <v>95</v>
      </c>
      <c r="H115" s="49"/>
      <c r="I115" s="49">
        <f t="shared" si="1"/>
        <v>17385.009999999995</v>
      </c>
    </row>
    <row r="116" spans="2:9" x14ac:dyDescent="0.25">
      <c r="B116" s="46" t="s">
        <v>6</v>
      </c>
      <c r="C116" s="51" t="s">
        <v>187</v>
      </c>
      <c r="D116" s="46" t="s">
        <v>23</v>
      </c>
      <c r="E116" s="50" t="s">
        <v>23</v>
      </c>
      <c r="F116" s="52">
        <v>45755</v>
      </c>
      <c r="G116" s="53"/>
      <c r="H116" s="49">
        <v>-85</v>
      </c>
      <c r="I116" s="49">
        <f t="shared" si="1"/>
        <v>17300.009999999995</v>
      </c>
    </row>
    <row r="117" spans="2:9" x14ac:dyDescent="0.25">
      <c r="B117" s="46" t="s">
        <v>4</v>
      </c>
      <c r="C117" s="51" t="s">
        <v>52</v>
      </c>
      <c r="D117" s="46" t="s">
        <v>23</v>
      </c>
      <c r="E117" s="50" t="s">
        <v>110</v>
      </c>
      <c r="F117" s="52">
        <v>45762</v>
      </c>
      <c r="G117" s="53"/>
      <c r="H117" s="49">
        <v>-38.69</v>
      </c>
      <c r="I117" s="49">
        <f t="shared" si="1"/>
        <v>17261.319999999996</v>
      </c>
    </row>
    <row r="118" spans="2:9" x14ac:dyDescent="0.25">
      <c r="B118" s="46" t="s">
        <v>10</v>
      </c>
      <c r="C118" s="51" t="s">
        <v>190</v>
      </c>
      <c r="D118" s="46" t="s">
        <v>24</v>
      </c>
      <c r="E118" s="50" t="s">
        <v>191</v>
      </c>
      <c r="F118" s="52">
        <v>45763</v>
      </c>
      <c r="G118" s="53">
        <v>180.5</v>
      </c>
      <c r="H118" s="49"/>
      <c r="I118" s="49">
        <f t="shared" si="1"/>
        <v>17441.819999999996</v>
      </c>
    </row>
    <row r="119" spans="2:9" x14ac:dyDescent="0.25">
      <c r="B119" s="46" t="s">
        <v>5</v>
      </c>
      <c r="C119" s="51" t="s">
        <v>180</v>
      </c>
      <c r="D119" s="46" t="s">
        <v>35</v>
      </c>
      <c r="E119" s="50" t="s">
        <v>168</v>
      </c>
      <c r="F119" s="52">
        <v>45772</v>
      </c>
      <c r="G119" s="53"/>
      <c r="H119" s="49">
        <v>-351</v>
      </c>
      <c r="I119" s="49">
        <f t="shared" si="1"/>
        <v>17090.819999999996</v>
      </c>
    </row>
    <row r="120" spans="2:9" x14ac:dyDescent="0.25">
      <c r="B120" s="46" t="s">
        <v>4</v>
      </c>
      <c r="C120" s="51" t="s">
        <v>53</v>
      </c>
      <c r="D120" s="46" t="s">
        <v>25</v>
      </c>
      <c r="E120" s="50" t="s">
        <v>176</v>
      </c>
      <c r="F120" s="52">
        <v>45776</v>
      </c>
      <c r="G120" s="53"/>
      <c r="H120" s="57">
        <v>-49.84</v>
      </c>
      <c r="I120" s="49">
        <f t="shared" si="1"/>
        <v>17040.979999999996</v>
      </c>
    </row>
    <row r="121" spans="2:9" x14ac:dyDescent="0.25">
      <c r="B121" s="46" t="s">
        <v>10</v>
      </c>
      <c r="C121" s="51" t="s">
        <v>194</v>
      </c>
      <c r="D121" s="46" t="s">
        <v>24</v>
      </c>
      <c r="E121" s="50" t="s">
        <v>96</v>
      </c>
      <c r="F121" s="52">
        <v>45776</v>
      </c>
      <c r="G121" s="53">
        <v>103.5</v>
      </c>
      <c r="H121" s="57"/>
      <c r="I121" s="49">
        <f t="shared" si="1"/>
        <v>17144.479999999996</v>
      </c>
    </row>
    <row r="122" spans="2:9" x14ac:dyDescent="0.25">
      <c r="B122" s="46" t="s">
        <v>10</v>
      </c>
      <c r="C122" s="50" t="s">
        <v>196</v>
      </c>
      <c r="D122" s="46" t="s">
        <v>24</v>
      </c>
      <c r="E122" s="50" t="s">
        <v>195</v>
      </c>
      <c r="F122" s="52">
        <v>45777</v>
      </c>
      <c r="G122" s="53">
        <v>199.25</v>
      </c>
      <c r="H122" s="49"/>
      <c r="I122" s="49">
        <f t="shared" si="1"/>
        <v>17343.729999999996</v>
      </c>
    </row>
    <row r="123" spans="2:9" x14ac:dyDescent="0.25">
      <c r="B123" s="46" t="s">
        <v>7</v>
      </c>
      <c r="C123" s="50" t="s">
        <v>198</v>
      </c>
      <c r="D123" s="46" t="s">
        <v>35</v>
      </c>
      <c r="E123" s="50" t="s">
        <v>197</v>
      </c>
      <c r="F123" s="52">
        <v>45777</v>
      </c>
      <c r="G123" s="53">
        <v>1300</v>
      </c>
      <c r="H123" s="49"/>
      <c r="I123" s="49">
        <f t="shared" si="1"/>
        <v>18643.729999999996</v>
      </c>
    </row>
    <row r="124" spans="2:9" x14ac:dyDescent="0.25">
      <c r="B124" s="46" t="s">
        <v>11</v>
      </c>
      <c r="C124" s="56" t="s">
        <v>199</v>
      </c>
      <c r="D124" s="46" t="s">
        <v>25</v>
      </c>
      <c r="E124" s="50" t="s">
        <v>176</v>
      </c>
      <c r="F124" s="52">
        <v>45777</v>
      </c>
      <c r="G124" s="53">
        <v>957.32</v>
      </c>
      <c r="H124" s="49"/>
      <c r="I124" s="49">
        <f t="shared" si="1"/>
        <v>19601.049999999996</v>
      </c>
    </row>
    <row r="125" spans="2:9" x14ac:dyDescent="0.25">
      <c r="B125" s="46" t="s">
        <v>12</v>
      </c>
      <c r="C125" s="50" t="s">
        <v>199</v>
      </c>
      <c r="D125" s="46" t="s">
        <v>25</v>
      </c>
      <c r="E125" s="50" t="s">
        <v>25</v>
      </c>
      <c r="F125" s="52">
        <v>45779</v>
      </c>
      <c r="G125" s="53"/>
      <c r="H125" s="49">
        <v>-14.62</v>
      </c>
      <c r="I125" s="49">
        <f t="shared" si="1"/>
        <v>19586.429999999997</v>
      </c>
    </row>
    <row r="126" spans="2:9" x14ac:dyDescent="0.25">
      <c r="B126" s="46" t="s">
        <v>12</v>
      </c>
      <c r="C126" s="50" t="s">
        <v>199</v>
      </c>
      <c r="D126" s="46" t="s">
        <v>23</v>
      </c>
      <c r="E126" s="50" t="s">
        <v>23</v>
      </c>
      <c r="F126" s="52">
        <v>45779</v>
      </c>
      <c r="G126" s="53"/>
      <c r="H126" s="49">
        <v>-1.5</v>
      </c>
      <c r="I126" s="49">
        <f t="shared" si="1"/>
        <v>19584.929999999997</v>
      </c>
    </row>
    <row r="127" spans="2:9" x14ac:dyDescent="0.25">
      <c r="B127" s="46" t="s">
        <v>8</v>
      </c>
      <c r="C127" s="50" t="s">
        <v>200</v>
      </c>
      <c r="D127" s="46" t="s">
        <v>61</v>
      </c>
      <c r="E127" s="50" t="s">
        <v>110</v>
      </c>
      <c r="F127" s="52">
        <v>45782</v>
      </c>
      <c r="G127" s="53"/>
      <c r="H127" s="49">
        <v>-60</v>
      </c>
      <c r="I127" s="49">
        <f t="shared" si="1"/>
        <v>19524.929999999997</v>
      </c>
    </row>
    <row r="128" spans="2:9" x14ac:dyDescent="0.25">
      <c r="B128" s="46" t="s">
        <v>8</v>
      </c>
      <c r="C128" s="50" t="s">
        <v>200</v>
      </c>
      <c r="D128" s="46" t="s">
        <v>61</v>
      </c>
      <c r="E128" s="50" t="s">
        <v>167</v>
      </c>
      <c r="F128" s="52">
        <v>45782</v>
      </c>
      <c r="G128" s="53"/>
      <c r="H128" s="49">
        <v>-120</v>
      </c>
      <c r="I128" s="49">
        <f t="shared" si="1"/>
        <v>19404.929999999997</v>
      </c>
    </row>
    <row r="129" spans="2:9" x14ac:dyDescent="0.25">
      <c r="B129" s="46" t="s">
        <v>8</v>
      </c>
      <c r="C129" s="50" t="s">
        <v>200</v>
      </c>
      <c r="D129" s="46" t="s">
        <v>61</v>
      </c>
      <c r="E129" s="50" t="s">
        <v>112</v>
      </c>
      <c r="F129" s="52">
        <v>45782</v>
      </c>
      <c r="G129" s="53"/>
      <c r="H129" s="49">
        <v>-120</v>
      </c>
      <c r="I129" s="49">
        <f t="shared" si="1"/>
        <v>19284.929999999997</v>
      </c>
    </row>
    <row r="130" spans="2:9" x14ac:dyDescent="0.25">
      <c r="B130" s="46" t="s">
        <v>8</v>
      </c>
      <c r="C130" s="50" t="s">
        <v>200</v>
      </c>
      <c r="D130" s="46" t="s">
        <v>61</v>
      </c>
      <c r="E130" s="50" t="s">
        <v>25</v>
      </c>
      <c r="F130" s="52">
        <v>45782</v>
      </c>
      <c r="G130" s="53"/>
      <c r="H130" s="49">
        <v>-120</v>
      </c>
      <c r="I130" s="49">
        <f t="shared" si="1"/>
        <v>19164.929999999997</v>
      </c>
    </row>
    <row r="131" spans="2:9" x14ac:dyDescent="0.25">
      <c r="B131" s="46" t="s">
        <v>8</v>
      </c>
      <c r="C131" s="50" t="s">
        <v>200</v>
      </c>
      <c r="D131" s="46" t="s">
        <v>61</v>
      </c>
      <c r="E131" s="50" t="s">
        <v>26</v>
      </c>
      <c r="F131" s="52">
        <v>45782</v>
      </c>
      <c r="G131" s="53"/>
      <c r="H131" s="49">
        <v>-120</v>
      </c>
      <c r="I131" s="49">
        <f t="shared" si="1"/>
        <v>19044.929999999997</v>
      </c>
    </row>
    <row r="132" spans="2:9" x14ac:dyDescent="0.25">
      <c r="B132" s="46" t="s">
        <v>8</v>
      </c>
      <c r="C132" s="50" t="s">
        <v>200</v>
      </c>
      <c r="D132" s="46" t="s">
        <v>61</v>
      </c>
      <c r="E132" s="50" t="s">
        <v>60</v>
      </c>
      <c r="F132" s="52">
        <v>45782</v>
      </c>
      <c r="G132" s="53"/>
      <c r="H132" s="49">
        <v>-60</v>
      </c>
      <c r="I132" s="49">
        <f t="shared" si="1"/>
        <v>18984.929999999997</v>
      </c>
    </row>
    <row r="133" spans="2:9" x14ac:dyDescent="0.25">
      <c r="B133" s="46" t="s">
        <v>8</v>
      </c>
      <c r="C133" s="50" t="s">
        <v>200</v>
      </c>
      <c r="D133" s="46" t="s">
        <v>61</v>
      </c>
      <c r="E133" s="50" t="s">
        <v>24</v>
      </c>
      <c r="F133" s="52">
        <v>45782</v>
      </c>
      <c r="G133" s="53"/>
      <c r="H133" s="49">
        <v>-153.97999999999999</v>
      </c>
      <c r="I133" s="49">
        <f t="shared" si="1"/>
        <v>18830.949999999997</v>
      </c>
    </row>
    <row r="134" spans="2:9" x14ac:dyDescent="0.25">
      <c r="B134" s="46" t="s">
        <v>8</v>
      </c>
      <c r="C134" s="50" t="s">
        <v>200</v>
      </c>
      <c r="D134" s="46" t="s">
        <v>61</v>
      </c>
      <c r="E134" s="50" t="s">
        <v>111</v>
      </c>
      <c r="F134" s="52">
        <v>45782</v>
      </c>
      <c r="G134" s="53"/>
      <c r="H134" s="49">
        <v>-60</v>
      </c>
      <c r="I134" s="49">
        <f t="shared" si="1"/>
        <v>18770.949999999997</v>
      </c>
    </row>
    <row r="135" spans="2:9" x14ac:dyDescent="0.25">
      <c r="B135" s="46" t="s">
        <v>65</v>
      </c>
      <c r="C135" s="50" t="s">
        <v>201</v>
      </c>
      <c r="D135" s="46" t="s">
        <v>24</v>
      </c>
      <c r="E135" s="50" t="s">
        <v>24</v>
      </c>
      <c r="F135" s="52">
        <v>45782</v>
      </c>
      <c r="G135" s="53"/>
      <c r="H135" s="49">
        <v>-456.75</v>
      </c>
      <c r="I135" s="49">
        <f t="shared" si="1"/>
        <v>18314.199999999997</v>
      </c>
    </row>
    <row r="136" spans="2:9" x14ac:dyDescent="0.25">
      <c r="B136" s="46" t="s">
        <v>65</v>
      </c>
      <c r="C136" s="50" t="s">
        <v>202</v>
      </c>
      <c r="D136" s="46" t="s">
        <v>23</v>
      </c>
      <c r="E136" s="50" t="s">
        <v>23</v>
      </c>
      <c r="F136" s="52">
        <v>45782</v>
      </c>
      <c r="G136" s="53"/>
      <c r="H136" s="49">
        <v>-40</v>
      </c>
      <c r="I136" s="49">
        <f t="shared" si="1"/>
        <v>18274.199999999997</v>
      </c>
    </row>
    <row r="137" spans="2:9" x14ac:dyDescent="0.25">
      <c r="B137" s="46" t="s">
        <v>3</v>
      </c>
      <c r="C137" s="50"/>
      <c r="D137" s="46" t="s">
        <v>23</v>
      </c>
      <c r="E137" s="50" t="s">
        <v>22</v>
      </c>
      <c r="F137" s="52">
        <v>45781</v>
      </c>
      <c r="G137" s="53"/>
      <c r="H137" s="49">
        <v>-5</v>
      </c>
      <c r="I137" s="49">
        <f t="shared" si="1"/>
        <v>18269.199999999997</v>
      </c>
    </row>
    <row r="138" spans="2:9" x14ac:dyDescent="0.25">
      <c r="B138" s="46" t="s">
        <v>10</v>
      </c>
      <c r="C138" s="56" t="s">
        <v>203</v>
      </c>
      <c r="D138" s="46" t="s">
        <v>24</v>
      </c>
      <c r="E138" s="50" t="s">
        <v>204</v>
      </c>
      <c r="F138" s="52">
        <v>45783</v>
      </c>
      <c r="G138" s="53">
        <v>80</v>
      </c>
      <c r="H138" s="49"/>
      <c r="I138" s="49">
        <f t="shared" ref="I138:I201" si="2">IF(E138&gt;0,G138+H138+I137,"")</f>
        <v>18349.199999999997</v>
      </c>
    </row>
    <row r="139" spans="2:9" x14ac:dyDescent="0.25">
      <c r="B139" s="46" t="s">
        <v>6</v>
      </c>
      <c r="C139" s="50" t="s">
        <v>205</v>
      </c>
      <c r="D139" s="46" t="s">
        <v>35</v>
      </c>
      <c r="E139" s="50" t="s">
        <v>35</v>
      </c>
      <c r="F139" s="52">
        <v>45786</v>
      </c>
      <c r="G139" s="53"/>
      <c r="H139" s="49">
        <v>-36.86</v>
      </c>
      <c r="I139" s="49">
        <f t="shared" si="2"/>
        <v>18312.339999999997</v>
      </c>
    </row>
    <row r="140" spans="2:9" x14ac:dyDescent="0.25">
      <c r="B140" s="46" t="s">
        <v>10</v>
      </c>
      <c r="C140" s="50" t="s">
        <v>206</v>
      </c>
      <c r="D140" s="46" t="s">
        <v>23</v>
      </c>
      <c r="E140" s="50" t="s">
        <v>207</v>
      </c>
      <c r="F140" s="52">
        <v>45800</v>
      </c>
      <c r="G140" s="53">
        <v>131.25</v>
      </c>
      <c r="H140" s="49"/>
      <c r="I140" s="49">
        <f t="shared" si="2"/>
        <v>18443.589999999997</v>
      </c>
    </row>
    <row r="141" spans="2:9" x14ac:dyDescent="0.25">
      <c r="B141" s="46" t="s">
        <v>10</v>
      </c>
      <c r="C141" s="50" t="s">
        <v>208</v>
      </c>
      <c r="D141" s="46" t="s">
        <v>24</v>
      </c>
      <c r="E141" s="50" t="s">
        <v>209</v>
      </c>
      <c r="F141" s="52">
        <v>45805</v>
      </c>
      <c r="G141" s="53">
        <v>205.75</v>
      </c>
      <c r="H141" s="49"/>
      <c r="I141" s="49">
        <f t="shared" si="2"/>
        <v>18649.339999999997</v>
      </c>
    </row>
    <row r="142" spans="2:9" x14ac:dyDescent="0.25">
      <c r="B142" s="46" t="s">
        <v>10</v>
      </c>
      <c r="C142" s="50" t="s">
        <v>210</v>
      </c>
      <c r="D142" s="46" t="s">
        <v>23</v>
      </c>
      <c r="E142" s="50" t="s">
        <v>211</v>
      </c>
      <c r="F142" s="52">
        <v>45807</v>
      </c>
      <c r="G142" s="53">
        <v>99.75</v>
      </c>
      <c r="H142" s="49"/>
      <c r="I142" s="49">
        <f t="shared" si="2"/>
        <v>18749.089999999997</v>
      </c>
    </row>
    <row r="143" spans="2:9" x14ac:dyDescent="0.25">
      <c r="B143" s="46" t="s">
        <v>11</v>
      </c>
      <c r="C143" s="50" t="s">
        <v>212</v>
      </c>
      <c r="D143" s="46" t="s">
        <v>25</v>
      </c>
      <c r="E143" s="50" t="s">
        <v>176</v>
      </c>
      <c r="F143" s="52">
        <v>45809</v>
      </c>
      <c r="G143" s="53">
        <v>977.41</v>
      </c>
      <c r="H143" s="49"/>
      <c r="I143" s="49">
        <f t="shared" si="2"/>
        <v>19726.499999999996</v>
      </c>
    </row>
    <row r="144" spans="2:9" x14ac:dyDescent="0.25">
      <c r="B144" s="46" t="s">
        <v>10</v>
      </c>
      <c r="C144" s="56" t="s">
        <v>213</v>
      </c>
      <c r="D144" s="46" t="s">
        <v>24</v>
      </c>
      <c r="E144" s="50" t="s">
        <v>214</v>
      </c>
      <c r="F144" s="52">
        <v>45810</v>
      </c>
      <c r="G144" s="53">
        <v>112</v>
      </c>
      <c r="H144" s="49"/>
      <c r="I144" s="49">
        <f t="shared" si="2"/>
        <v>19838.499999999996</v>
      </c>
    </row>
    <row r="145" spans="2:9" x14ac:dyDescent="0.25">
      <c r="B145" s="46" t="s">
        <v>65</v>
      </c>
      <c r="C145" s="56" t="s">
        <v>215</v>
      </c>
      <c r="D145" s="46" t="s">
        <v>24</v>
      </c>
      <c r="E145" s="50" t="s">
        <v>24</v>
      </c>
      <c r="F145" s="52">
        <v>45810</v>
      </c>
      <c r="G145" s="53"/>
      <c r="H145" s="49">
        <v>-161.5</v>
      </c>
      <c r="I145" s="49">
        <f t="shared" si="2"/>
        <v>19676.999999999996</v>
      </c>
    </row>
    <row r="146" spans="2:9" x14ac:dyDescent="0.25">
      <c r="B146" s="46" t="s">
        <v>65</v>
      </c>
      <c r="C146" s="56" t="s">
        <v>216</v>
      </c>
      <c r="D146" s="46" t="s">
        <v>23</v>
      </c>
      <c r="E146" s="50" t="s">
        <v>23</v>
      </c>
      <c r="F146" s="52">
        <v>45810</v>
      </c>
      <c r="G146" s="53"/>
      <c r="H146" s="49">
        <v>-135.5</v>
      </c>
      <c r="I146" s="49">
        <f t="shared" si="2"/>
        <v>19541.499999999996</v>
      </c>
    </row>
    <row r="147" spans="2:9" x14ac:dyDescent="0.25">
      <c r="B147" s="46" t="s">
        <v>3</v>
      </c>
      <c r="C147" s="56" t="s">
        <v>212</v>
      </c>
      <c r="D147" s="46" t="s">
        <v>23</v>
      </c>
      <c r="E147" s="50" t="s">
        <v>22</v>
      </c>
      <c r="F147" s="52">
        <v>45811</v>
      </c>
      <c r="G147" s="53"/>
      <c r="H147" s="49">
        <v>-5</v>
      </c>
      <c r="I147" s="49">
        <f t="shared" si="2"/>
        <v>19536.499999999996</v>
      </c>
    </row>
    <row r="148" spans="2:9" x14ac:dyDescent="0.25">
      <c r="B148" s="46" t="s">
        <v>12</v>
      </c>
      <c r="C148" s="56" t="s">
        <v>212</v>
      </c>
      <c r="D148" s="46" t="s">
        <v>25</v>
      </c>
      <c r="E148" s="50" t="s">
        <v>25</v>
      </c>
      <c r="F148" s="52">
        <v>45814</v>
      </c>
      <c r="G148" s="53"/>
      <c r="H148" s="49">
        <v>-32.01</v>
      </c>
      <c r="I148" s="49">
        <f t="shared" si="2"/>
        <v>19504.489999999998</v>
      </c>
    </row>
    <row r="149" spans="2:9" x14ac:dyDescent="0.25">
      <c r="B149" s="46" t="s">
        <v>12</v>
      </c>
      <c r="C149" s="50" t="s">
        <v>212</v>
      </c>
      <c r="D149" s="46" t="s">
        <v>26</v>
      </c>
      <c r="E149" s="50" t="s">
        <v>26</v>
      </c>
      <c r="F149" s="52">
        <v>45814</v>
      </c>
      <c r="G149" s="53"/>
      <c r="H149" s="49">
        <v>-2.5</v>
      </c>
      <c r="I149" s="49">
        <f t="shared" si="2"/>
        <v>19501.989999999998</v>
      </c>
    </row>
    <row r="150" spans="2:9" x14ac:dyDescent="0.25">
      <c r="B150" s="46" t="s">
        <v>12</v>
      </c>
      <c r="C150" s="50" t="s">
        <v>212</v>
      </c>
      <c r="D150" s="46" t="s">
        <v>110</v>
      </c>
      <c r="E150" s="50" t="s">
        <v>110</v>
      </c>
      <c r="F150" s="52">
        <v>45814</v>
      </c>
      <c r="G150" s="53"/>
      <c r="H150" s="49">
        <v>-7.19</v>
      </c>
      <c r="I150" s="49">
        <f t="shared" si="2"/>
        <v>19494.8</v>
      </c>
    </row>
    <row r="151" spans="2:9" x14ac:dyDescent="0.25">
      <c r="B151" s="46" t="s">
        <v>12</v>
      </c>
      <c r="C151" s="50" t="s">
        <v>212</v>
      </c>
      <c r="D151" s="46" t="s">
        <v>23</v>
      </c>
      <c r="E151" s="50" t="s">
        <v>23</v>
      </c>
      <c r="F151" s="52">
        <v>45814</v>
      </c>
      <c r="G151" s="53"/>
      <c r="H151" s="49">
        <v>-6.4</v>
      </c>
      <c r="I151" s="49">
        <f t="shared" si="2"/>
        <v>19488.399999999998</v>
      </c>
    </row>
    <row r="152" spans="2:9" x14ac:dyDescent="0.25">
      <c r="B152" s="46" t="s">
        <v>7</v>
      </c>
      <c r="C152" s="50" t="s">
        <v>217</v>
      </c>
      <c r="D152" s="46" t="s">
        <v>35</v>
      </c>
      <c r="E152" s="50" t="s">
        <v>218</v>
      </c>
      <c r="F152" s="52">
        <v>45817</v>
      </c>
      <c r="G152" s="53">
        <v>800</v>
      </c>
      <c r="H152" s="49"/>
      <c r="I152" s="49">
        <f t="shared" si="2"/>
        <v>20288.399999999998</v>
      </c>
    </row>
    <row r="153" spans="2:9" x14ac:dyDescent="0.25">
      <c r="B153" s="46" t="s">
        <v>7</v>
      </c>
      <c r="C153" s="50" t="s">
        <v>219</v>
      </c>
      <c r="D153" s="46" t="s">
        <v>35</v>
      </c>
      <c r="E153" s="50" t="s">
        <v>220</v>
      </c>
      <c r="F153" s="52">
        <v>45835</v>
      </c>
      <c r="G153" s="53">
        <v>470</v>
      </c>
      <c r="H153" s="49"/>
      <c r="I153" s="49">
        <f t="shared" si="2"/>
        <v>20758.399999999998</v>
      </c>
    </row>
    <row r="154" spans="2:9" x14ac:dyDescent="0.25">
      <c r="B154" s="46" t="s">
        <v>5</v>
      </c>
      <c r="C154" s="50"/>
      <c r="D154" s="46" t="s">
        <v>35</v>
      </c>
      <c r="E154" s="50" t="s">
        <v>221</v>
      </c>
      <c r="F154" s="52">
        <v>45828</v>
      </c>
      <c r="G154" s="53"/>
      <c r="H154" s="49">
        <v>-320</v>
      </c>
      <c r="I154" s="49">
        <f t="shared" si="2"/>
        <v>20438.399999999998</v>
      </c>
    </row>
    <row r="155" spans="2:9" x14ac:dyDescent="0.25">
      <c r="B155" s="46" t="s">
        <v>5</v>
      </c>
      <c r="C155" s="50" t="s">
        <v>54</v>
      </c>
      <c r="D155" s="46" t="s">
        <v>35</v>
      </c>
      <c r="E155" s="50" t="s">
        <v>35</v>
      </c>
      <c r="F155" s="52">
        <v>45835</v>
      </c>
      <c r="G155" s="53"/>
      <c r="H155" s="49">
        <v>-70.489999999999995</v>
      </c>
      <c r="I155" s="49">
        <f t="shared" si="2"/>
        <v>20367.909999999996</v>
      </c>
    </row>
    <row r="156" spans="2:9" x14ac:dyDescent="0.25">
      <c r="B156" s="46" t="s">
        <v>10</v>
      </c>
      <c r="C156" s="50" t="s">
        <v>222</v>
      </c>
      <c r="D156" s="46" t="s">
        <v>24</v>
      </c>
      <c r="E156" s="50" t="s">
        <v>223</v>
      </c>
      <c r="F156" s="52">
        <v>45818</v>
      </c>
      <c r="G156" s="53">
        <v>220.25</v>
      </c>
      <c r="H156" s="49"/>
      <c r="I156" s="49">
        <f t="shared" si="2"/>
        <v>20588.159999999996</v>
      </c>
    </row>
    <row r="157" spans="2:9" x14ac:dyDescent="0.25">
      <c r="B157" s="46" t="s">
        <v>7</v>
      </c>
      <c r="C157" s="50"/>
      <c r="D157" s="46" t="s">
        <v>35</v>
      </c>
      <c r="E157" s="50" t="s">
        <v>123</v>
      </c>
      <c r="F157" s="52">
        <v>45820</v>
      </c>
      <c r="G157" s="53">
        <v>1645</v>
      </c>
      <c r="H157" s="49"/>
      <c r="I157" s="49">
        <f t="shared" si="2"/>
        <v>22233.159999999996</v>
      </c>
    </row>
    <row r="158" spans="2:9" x14ac:dyDescent="0.25">
      <c r="B158" s="46" t="s">
        <v>8</v>
      </c>
      <c r="C158" s="50" t="s">
        <v>224</v>
      </c>
      <c r="D158" s="46" t="s">
        <v>61</v>
      </c>
      <c r="E158" s="50" t="s">
        <v>24</v>
      </c>
      <c r="F158" s="52">
        <v>45838</v>
      </c>
      <c r="G158" s="53"/>
      <c r="H158" s="49">
        <v>-201.56</v>
      </c>
      <c r="I158" s="49">
        <f t="shared" si="2"/>
        <v>22031.599999999995</v>
      </c>
    </row>
    <row r="159" spans="2:9" x14ac:dyDescent="0.25">
      <c r="B159" s="46" t="s">
        <v>8</v>
      </c>
      <c r="C159" s="50" t="s">
        <v>224</v>
      </c>
      <c r="D159" s="46" t="s">
        <v>61</v>
      </c>
      <c r="E159" s="50" t="s">
        <v>25</v>
      </c>
      <c r="F159" s="52">
        <v>45838</v>
      </c>
      <c r="G159" s="53"/>
      <c r="H159" s="49">
        <v>-120</v>
      </c>
      <c r="I159" s="49">
        <f t="shared" si="2"/>
        <v>21911.599999999995</v>
      </c>
    </row>
    <row r="160" spans="2:9" x14ac:dyDescent="0.25">
      <c r="B160" s="46" t="s">
        <v>8</v>
      </c>
      <c r="C160" s="50" t="s">
        <v>224</v>
      </c>
      <c r="D160" s="46" t="s">
        <v>61</v>
      </c>
      <c r="E160" s="50" t="s">
        <v>69</v>
      </c>
      <c r="F160" s="52">
        <v>45838</v>
      </c>
      <c r="G160" s="53"/>
      <c r="H160" s="49">
        <v>-120</v>
      </c>
      <c r="I160" s="49">
        <f t="shared" si="2"/>
        <v>21791.599999999995</v>
      </c>
    </row>
    <row r="161" spans="2:9" x14ac:dyDescent="0.25">
      <c r="B161" s="46" t="s">
        <v>8</v>
      </c>
      <c r="C161" s="50" t="s">
        <v>224</v>
      </c>
      <c r="D161" s="46" t="s">
        <v>61</v>
      </c>
      <c r="E161" s="50" t="s">
        <v>110</v>
      </c>
      <c r="F161" s="52">
        <v>45838</v>
      </c>
      <c r="G161" s="53"/>
      <c r="H161" s="49">
        <v>-60</v>
      </c>
      <c r="I161" s="49">
        <f t="shared" si="2"/>
        <v>21731.599999999995</v>
      </c>
    </row>
    <row r="162" spans="2:9" x14ac:dyDescent="0.25">
      <c r="B162" s="46" t="s">
        <v>8</v>
      </c>
      <c r="C162" s="50" t="s">
        <v>224</v>
      </c>
      <c r="D162" s="46" t="s">
        <v>61</v>
      </c>
      <c r="E162" s="50" t="s">
        <v>111</v>
      </c>
      <c r="F162" s="52">
        <v>45838</v>
      </c>
      <c r="G162" s="53"/>
      <c r="H162" s="49">
        <v>-60</v>
      </c>
      <c r="I162" s="49">
        <f t="shared" si="2"/>
        <v>21671.599999999995</v>
      </c>
    </row>
    <row r="163" spans="2:9" x14ac:dyDescent="0.25">
      <c r="B163" s="46" t="s">
        <v>8</v>
      </c>
      <c r="C163" s="50" t="s">
        <v>224</v>
      </c>
      <c r="D163" s="46" t="s">
        <v>61</v>
      </c>
      <c r="E163" s="50" t="s">
        <v>113</v>
      </c>
      <c r="F163" s="52">
        <v>45838</v>
      </c>
      <c r="G163" s="53"/>
      <c r="H163" s="49">
        <v>-180</v>
      </c>
      <c r="I163" s="49">
        <f t="shared" si="2"/>
        <v>21491.599999999995</v>
      </c>
    </row>
    <row r="164" spans="2:9" x14ac:dyDescent="0.25">
      <c r="B164" s="46" t="s">
        <v>9</v>
      </c>
      <c r="C164" s="50" t="s">
        <v>225</v>
      </c>
      <c r="D164" s="46" t="s">
        <v>35</v>
      </c>
      <c r="E164" s="50" t="s">
        <v>35</v>
      </c>
      <c r="F164" s="52">
        <v>45838</v>
      </c>
      <c r="G164" s="53"/>
      <c r="H164" s="49">
        <v>-25.24</v>
      </c>
      <c r="I164" s="49">
        <f>IF(E164&gt;0,G164+H164+I163,"")</f>
        <v>21466.359999999993</v>
      </c>
    </row>
    <row r="165" spans="2:9" x14ac:dyDescent="0.25">
      <c r="B165" s="46" t="s">
        <v>65</v>
      </c>
      <c r="C165" s="50" t="s">
        <v>226</v>
      </c>
      <c r="D165" s="46" t="s">
        <v>24</v>
      </c>
      <c r="E165" s="50" t="s">
        <v>24</v>
      </c>
      <c r="F165" s="52">
        <v>45841</v>
      </c>
      <c r="G165" s="53"/>
      <c r="H165" s="49">
        <v>-189.45</v>
      </c>
      <c r="I165" s="49">
        <f>IF(E165&gt;0,G165+H165+I164,"")</f>
        <v>21276.909999999993</v>
      </c>
    </row>
    <row r="166" spans="2:9" x14ac:dyDescent="0.25">
      <c r="B166" s="46" t="s">
        <v>65</v>
      </c>
      <c r="C166" s="50" t="s">
        <v>227</v>
      </c>
      <c r="D166" s="46" t="s">
        <v>23</v>
      </c>
      <c r="E166" s="50" t="s">
        <v>23</v>
      </c>
      <c r="F166" s="52">
        <v>45841</v>
      </c>
      <c r="G166" s="53"/>
      <c r="H166" s="49">
        <v>-99.5</v>
      </c>
      <c r="I166" s="49">
        <f>IF(E166&gt;0,G166+H166+I165,"")</f>
        <v>21177.409999999993</v>
      </c>
    </row>
    <row r="167" spans="2:9" x14ac:dyDescent="0.25">
      <c r="B167" s="46" t="s">
        <v>2</v>
      </c>
      <c r="C167" s="50" t="s">
        <v>228</v>
      </c>
      <c r="D167" s="46" t="s">
        <v>24</v>
      </c>
      <c r="E167" s="50" t="s">
        <v>24</v>
      </c>
      <c r="F167" s="52">
        <v>45842</v>
      </c>
      <c r="G167" s="53"/>
      <c r="H167" s="49">
        <v>-425.2</v>
      </c>
      <c r="I167" s="49">
        <f>IF(E167&gt;0,G167+H167+I166,"")</f>
        <v>20752.209999999992</v>
      </c>
    </row>
    <row r="168" spans="2:9" x14ac:dyDescent="0.25">
      <c r="B168" s="46" t="s">
        <v>3</v>
      </c>
      <c r="C168" s="50" t="s">
        <v>229</v>
      </c>
      <c r="D168" s="46" t="s">
        <v>23</v>
      </c>
      <c r="E168" s="50" t="s">
        <v>22</v>
      </c>
      <c r="F168" s="52">
        <v>45842</v>
      </c>
      <c r="G168" s="53"/>
      <c r="H168" s="49">
        <v>-5</v>
      </c>
      <c r="I168" s="49">
        <f t="shared" si="2"/>
        <v>20747.209999999992</v>
      </c>
    </row>
    <row r="169" spans="2:9" x14ac:dyDescent="0.25">
      <c r="B169" s="46" t="s">
        <v>12</v>
      </c>
      <c r="C169" s="50" t="s">
        <v>229</v>
      </c>
      <c r="D169" s="46" t="s">
        <v>25</v>
      </c>
      <c r="E169" s="50" t="s">
        <v>25</v>
      </c>
      <c r="F169" s="52">
        <v>45814</v>
      </c>
      <c r="G169" s="53"/>
      <c r="H169" s="49">
        <v>-20.89</v>
      </c>
      <c r="I169" s="49">
        <f>IF(E169&gt;0,G169+H169+I168,"")</f>
        <v>20726.319999999992</v>
      </c>
    </row>
    <row r="170" spans="2:9" x14ac:dyDescent="0.25">
      <c r="B170" s="46" t="s">
        <v>12</v>
      </c>
      <c r="C170" s="50" t="s">
        <v>229</v>
      </c>
      <c r="D170" s="46" t="s">
        <v>110</v>
      </c>
      <c r="E170" s="50" t="s">
        <v>110</v>
      </c>
      <c r="F170" s="52">
        <v>45844</v>
      </c>
      <c r="G170" s="53"/>
      <c r="H170" s="49">
        <v>-7.19</v>
      </c>
      <c r="I170" s="49">
        <f t="shared" si="2"/>
        <v>20719.129999999994</v>
      </c>
    </row>
    <row r="171" spans="2:9" x14ac:dyDescent="0.25">
      <c r="B171" s="46" t="s">
        <v>12</v>
      </c>
      <c r="C171" s="58" t="s">
        <v>229</v>
      </c>
      <c r="D171" s="46" t="s">
        <v>23</v>
      </c>
      <c r="E171" s="50" t="s">
        <v>23</v>
      </c>
      <c r="F171" s="52">
        <v>45844</v>
      </c>
      <c r="G171" s="53"/>
      <c r="H171" s="49">
        <v>-18.600000000000001</v>
      </c>
      <c r="I171" s="49">
        <f t="shared" si="2"/>
        <v>20700.529999999995</v>
      </c>
    </row>
    <row r="172" spans="2:9" x14ac:dyDescent="0.25">
      <c r="B172" s="46" t="s">
        <v>11</v>
      </c>
      <c r="C172" s="59" t="s">
        <v>229</v>
      </c>
      <c r="D172" s="46" t="s">
        <v>25</v>
      </c>
      <c r="E172" s="50" t="s">
        <v>176</v>
      </c>
      <c r="F172" s="52">
        <v>45842</v>
      </c>
      <c r="G172" s="53">
        <v>915.37</v>
      </c>
      <c r="H172" s="49"/>
      <c r="I172" s="49">
        <f t="shared" si="2"/>
        <v>21615.899999999994</v>
      </c>
    </row>
    <row r="173" spans="2:9" x14ac:dyDescent="0.25">
      <c r="B173" s="46" t="s">
        <v>10</v>
      </c>
      <c r="C173" s="50" t="s">
        <v>230</v>
      </c>
      <c r="D173" s="46" t="s">
        <v>23</v>
      </c>
      <c r="E173" s="50" t="s">
        <v>218</v>
      </c>
      <c r="F173" s="52">
        <v>45845</v>
      </c>
      <c r="G173" s="53">
        <v>100</v>
      </c>
      <c r="H173" s="49"/>
      <c r="I173" s="49">
        <f t="shared" si="2"/>
        <v>21715.899999999994</v>
      </c>
    </row>
    <row r="174" spans="2:9" x14ac:dyDescent="0.25">
      <c r="B174" s="46" t="s">
        <v>4</v>
      </c>
      <c r="C174" s="58" t="s">
        <v>51</v>
      </c>
      <c r="D174" s="46" t="s">
        <v>69</v>
      </c>
      <c r="E174" s="50" t="s">
        <v>231</v>
      </c>
      <c r="F174" s="52">
        <v>45853</v>
      </c>
      <c r="G174" s="53"/>
      <c r="H174" s="49">
        <v>-1074.9100000000001</v>
      </c>
      <c r="I174" s="49">
        <f t="shared" si="2"/>
        <v>20640.989999999994</v>
      </c>
    </row>
    <row r="175" spans="2:9" x14ac:dyDescent="0.25">
      <c r="B175" s="46" t="s">
        <v>2</v>
      </c>
      <c r="C175" s="50" t="s">
        <v>55</v>
      </c>
      <c r="D175" s="46" t="s">
        <v>60</v>
      </c>
      <c r="E175" s="50" t="s">
        <v>125</v>
      </c>
      <c r="F175" s="52">
        <v>45858</v>
      </c>
      <c r="G175" s="53"/>
      <c r="H175" s="49">
        <v>-325</v>
      </c>
      <c r="I175" s="49">
        <f t="shared" si="2"/>
        <v>20315.989999999994</v>
      </c>
    </row>
    <row r="176" spans="2:9" x14ac:dyDescent="0.25">
      <c r="B176" s="46" t="s">
        <v>38</v>
      </c>
      <c r="C176" s="50" t="s">
        <v>232</v>
      </c>
      <c r="D176" s="46" t="s">
        <v>61</v>
      </c>
      <c r="E176" s="50" t="s">
        <v>224</v>
      </c>
      <c r="F176" s="52">
        <v>45856</v>
      </c>
      <c r="G176" s="53">
        <v>375</v>
      </c>
      <c r="H176" s="49"/>
      <c r="I176" s="49">
        <f t="shared" si="2"/>
        <v>20690.989999999994</v>
      </c>
    </row>
    <row r="177" spans="2:9" x14ac:dyDescent="0.25">
      <c r="B177" s="46" t="s">
        <v>5</v>
      </c>
      <c r="C177" s="50" t="s">
        <v>233</v>
      </c>
      <c r="D177" s="46" t="s">
        <v>110</v>
      </c>
      <c r="E177" s="50" t="s">
        <v>234</v>
      </c>
      <c r="F177" s="52">
        <v>45859</v>
      </c>
      <c r="G177" s="53"/>
      <c r="H177" s="49">
        <v>-314.79000000000002</v>
      </c>
      <c r="I177" s="49">
        <f t="shared" si="2"/>
        <v>20376.199999999993</v>
      </c>
    </row>
    <row r="178" spans="2:9" x14ac:dyDescent="0.25">
      <c r="B178" s="46" t="s">
        <v>4</v>
      </c>
      <c r="C178" s="50" t="s">
        <v>57</v>
      </c>
      <c r="D178" s="46" t="s">
        <v>23</v>
      </c>
      <c r="E178" s="50" t="s">
        <v>235</v>
      </c>
      <c r="F178" s="52">
        <v>45861</v>
      </c>
      <c r="G178" s="53"/>
      <c r="H178" s="49">
        <v>-64.2</v>
      </c>
      <c r="I178" s="49">
        <f t="shared" si="2"/>
        <v>20311.999999999993</v>
      </c>
    </row>
    <row r="179" spans="2:9" x14ac:dyDescent="0.25">
      <c r="B179" s="46" t="s">
        <v>10</v>
      </c>
      <c r="C179" s="50" t="s">
        <v>236</v>
      </c>
      <c r="D179" s="46" t="s">
        <v>24</v>
      </c>
      <c r="E179" s="50" t="s">
        <v>237</v>
      </c>
      <c r="F179" s="52">
        <v>45865</v>
      </c>
      <c r="G179" s="53">
        <v>128</v>
      </c>
      <c r="H179" s="49"/>
      <c r="I179" s="49">
        <f t="shared" si="2"/>
        <v>20439.999999999993</v>
      </c>
    </row>
    <row r="180" spans="2:9" x14ac:dyDescent="0.25">
      <c r="B180" s="46" t="s">
        <v>7</v>
      </c>
      <c r="C180" s="58" t="s">
        <v>238</v>
      </c>
      <c r="D180" s="46" t="s">
        <v>35</v>
      </c>
      <c r="E180" s="50" t="s">
        <v>123</v>
      </c>
      <c r="F180" s="52">
        <v>45866</v>
      </c>
      <c r="G180" s="53">
        <v>435</v>
      </c>
      <c r="H180" s="49"/>
      <c r="I180" s="49">
        <f t="shared" si="2"/>
        <v>20874.999999999993</v>
      </c>
    </row>
    <row r="181" spans="2:9" x14ac:dyDescent="0.25">
      <c r="B181" s="46"/>
      <c r="C181" s="50"/>
      <c r="D181" s="46"/>
      <c r="E181" s="50" t="s">
        <v>239</v>
      </c>
      <c r="F181" s="52"/>
      <c r="G181" s="53"/>
      <c r="H181" s="49"/>
      <c r="I181" s="49">
        <f t="shared" si="2"/>
        <v>20874.999999999993</v>
      </c>
    </row>
    <row r="182" spans="2:9" x14ac:dyDescent="0.25">
      <c r="B182" s="46" t="s">
        <v>4</v>
      </c>
      <c r="C182" s="50" t="s">
        <v>56</v>
      </c>
      <c r="D182" s="46" t="s">
        <v>23</v>
      </c>
      <c r="E182" s="50" t="s">
        <v>240</v>
      </c>
      <c r="F182" s="52">
        <v>45861</v>
      </c>
      <c r="G182" s="53"/>
      <c r="H182" s="49">
        <v>-31.26</v>
      </c>
      <c r="I182" s="49">
        <f t="shared" si="2"/>
        <v>20843.739999999994</v>
      </c>
    </row>
    <row r="183" spans="2:9" x14ac:dyDescent="0.25">
      <c r="B183" s="46" t="s">
        <v>10</v>
      </c>
      <c r="C183" s="50"/>
      <c r="D183" s="46" t="s">
        <v>23</v>
      </c>
      <c r="E183" s="50" t="s">
        <v>77</v>
      </c>
      <c r="F183" s="52">
        <v>45866</v>
      </c>
      <c r="G183" s="53">
        <v>243.5</v>
      </c>
      <c r="H183" s="49"/>
      <c r="I183" s="49">
        <f t="shared" si="2"/>
        <v>21087.239999999994</v>
      </c>
    </row>
    <row r="184" spans="2:9" x14ac:dyDescent="0.25">
      <c r="B184" s="46" t="s">
        <v>3</v>
      </c>
      <c r="C184" s="50" t="s">
        <v>241</v>
      </c>
      <c r="D184" s="46" t="s">
        <v>23</v>
      </c>
      <c r="E184" s="50" t="s">
        <v>77</v>
      </c>
      <c r="F184" s="52">
        <v>45866</v>
      </c>
      <c r="G184" s="53"/>
      <c r="H184" s="49">
        <v>-6</v>
      </c>
      <c r="I184" s="49">
        <f t="shared" si="2"/>
        <v>21081.239999999994</v>
      </c>
    </row>
    <row r="185" spans="2:9" x14ac:dyDescent="0.25">
      <c r="B185" s="46" t="s">
        <v>10</v>
      </c>
      <c r="C185" s="50" t="s">
        <v>242</v>
      </c>
      <c r="D185" s="46" t="s">
        <v>23</v>
      </c>
      <c r="E185" s="50" t="s">
        <v>243</v>
      </c>
      <c r="F185" s="52">
        <v>45866</v>
      </c>
      <c r="G185" s="53">
        <v>148.5</v>
      </c>
      <c r="H185" s="49"/>
      <c r="I185" s="49">
        <f t="shared" si="2"/>
        <v>21229.739999999994</v>
      </c>
    </row>
    <row r="186" spans="2:9" x14ac:dyDescent="0.25">
      <c r="B186" s="46" t="s">
        <v>10</v>
      </c>
      <c r="C186" s="50" t="s">
        <v>244</v>
      </c>
      <c r="D186" s="46" t="s">
        <v>24</v>
      </c>
      <c r="E186" s="50" t="s">
        <v>245</v>
      </c>
      <c r="F186" s="52">
        <v>45867</v>
      </c>
      <c r="G186" s="53">
        <v>103.5</v>
      </c>
      <c r="H186" s="49"/>
      <c r="I186" s="49">
        <f t="shared" si="2"/>
        <v>21333.239999999994</v>
      </c>
    </row>
    <row r="187" spans="2:9" x14ac:dyDescent="0.25">
      <c r="B187" s="46" t="s">
        <v>10</v>
      </c>
      <c r="C187" s="50" t="s">
        <v>246</v>
      </c>
      <c r="D187" s="46" t="s">
        <v>23</v>
      </c>
      <c r="E187" s="50" t="s">
        <v>170</v>
      </c>
      <c r="F187" s="52">
        <v>45870</v>
      </c>
      <c r="G187" s="53">
        <v>193.75</v>
      </c>
      <c r="H187" s="49"/>
      <c r="I187" s="49">
        <f t="shared" si="2"/>
        <v>21526.989999999994</v>
      </c>
    </row>
    <row r="188" spans="2:9" x14ac:dyDescent="0.25">
      <c r="B188" s="46" t="s">
        <v>3</v>
      </c>
      <c r="C188" s="50" t="s">
        <v>247</v>
      </c>
      <c r="D188" s="46" t="s">
        <v>23</v>
      </c>
      <c r="E188" s="50" t="s">
        <v>22</v>
      </c>
      <c r="F188" s="52">
        <v>45872</v>
      </c>
      <c r="G188" s="53"/>
      <c r="H188" s="49">
        <v>-5</v>
      </c>
      <c r="I188" s="49">
        <f t="shared" si="2"/>
        <v>21521.989999999994</v>
      </c>
    </row>
    <row r="189" spans="2:9" x14ac:dyDescent="0.25">
      <c r="B189" s="46" t="s">
        <v>65</v>
      </c>
      <c r="C189" s="50" t="s">
        <v>248</v>
      </c>
      <c r="D189" s="46" t="s">
        <v>24</v>
      </c>
      <c r="E189" s="50" t="s">
        <v>24</v>
      </c>
      <c r="F189" s="52">
        <v>45875</v>
      </c>
      <c r="G189" s="53"/>
      <c r="H189" s="49">
        <v>-164.48</v>
      </c>
      <c r="I189" s="49">
        <f t="shared" si="2"/>
        <v>21357.509999999995</v>
      </c>
    </row>
    <row r="190" spans="2:9" x14ac:dyDescent="0.25">
      <c r="B190" s="46" t="s">
        <v>65</v>
      </c>
      <c r="C190" s="50" t="s">
        <v>249</v>
      </c>
      <c r="D190" s="46" t="s">
        <v>23</v>
      </c>
      <c r="E190" s="50" t="s">
        <v>23</v>
      </c>
      <c r="F190" s="52">
        <v>45875</v>
      </c>
      <c r="G190" s="53"/>
      <c r="H190" s="49">
        <v>-371.5</v>
      </c>
      <c r="I190" s="49">
        <f t="shared" si="2"/>
        <v>20986.009999999995</v>
      </c>
    </row>
    <row r="191" spans="2:9" x14ac:dyDescent="0.25">
      <c r="B191" s="46" t="s">
        <v>9</v>
      </c>
      <c r="C191" s="56" t="s">
        <v>250</v>
      </c>
      <c r="D191" s="46" t="s">
        <v>24</v>
      </c>
      <c r="E191" s="50" t="s">
        <v>24</v>
      </c>
      <c r="F191" s="52">
        <v>45875</v>
      </c>
      <c r="G191" s="53"/>
      <c r="H191" s="49">
        <v>-169.37</v>
      </c>
      <c r="I191" s="49">
        <f t="shared" si="2"/>
        <v>20816.639999999996</v>
      </c>
    </row>
    <row r="192" spans="2:9" x14ac:dyDescent="0.25">
      <c r="B192" s="46" t="s">
        <v>10</v>
      </c>
      <c r="C192" s="56" t="s">
        <v>251</v>
      </c>
      <c r="D192" s="46" t="s">
        <v>23</v>
      </c>
      <c r="E192" s="50" t="s">
        <v>252</v>
      </c>
      <c r="F192" s="52">
        <v>45875</v>
      </c>
      <c r="G192" s="53">
        <v>120.5</v>
      </c>
      <c r="H192" s="49"/>
      <c r="I192" s="49">
        <f t="shared" si="2"/>
        <v>20937.139999999996</v>
      </c>
    </row>
    <row r="193" spans="2:9" x14ac:dyDescent="0.25">
      <c r="B193" s="46" t="s">
        <v>10</v>
      </c>
      <c r="C193" s="50" t="s">
        <v>253</v>
      </c>
      <c r="D193" s="46" t="s">
        <v>24</v>
      </c>
      <c r="E193" s="46" t="s">
        <v>254</v>
      </c>
      <c r="F193" s="47">
        <v>45875</v>
      </c>
      <c r="G193" s="48">
        <v>18</v>
      </c>
      <c r="H193" s="49"/>
      <c r="I193" s="49">
        <f t="shared" si="2"/>
        <v>20955.139999999996</v>
      </c>
    </row>
    <row r="194" spans="2:9" x14ac:dyDescent="0.25">
      <c r="B194" s="46" t="s">
        <v>9</v>
      </c>
      <c r="C194" s="46" t="s">
        <v>255</v>
      </c>
      <c r="D194" s="46" t="s">
        <v>23</v>
      </c>
      <c r="E194" s="46" t="s">
        <v>64</v>
      </c>
      <c r="F194" s="47">
        <v>45877</v>
      </c>
      <c r="G194" s="48"/>
      <c r="H194" s="49">
        <v>-3.6</v>
      </c>
      <c r="I194" s="49">
        <f t="shared" si="2"/>
        <v>20951.539999999997</v>
      </c>
    </row>
    <row r="195" spans="2:9" x14ac:dyDescent="0.25">
      <c r="B195" s="46" t="s">
        <v>2</v>
      </c>
      <c r="C195" s="46" t="s">
        <v>256</v>
      </c>
      <c r="D195" s="46" t="s">
        <v>23</v>
      </c>
      <c r="E195" s="46" t="s">
        <v>125</v>
      </c>
      <c r="F195" s="47">
        <v>45880</v>
      </c>
      <c r="G195" s="48"/>
      <c r="H195" s="49">
        <v>-442.84</v>
      </c>
      <c r="I195" s="49">
        <f t="shared" si="2"/>
        <v>20508.699999999997</v>
      </c>
    </row>
    <row r="196" spans="2:9" x14ac:dyDescent="0.25">
      <c r="B196" s="46" t="s">
        <v>10</v>
      </c>
      <c r="C196" s="50" t="s">
        <v>257</v>
      </c>
      <c r="D196" s="46" t="s">
        <v>24</v>
      </c>
      <c r="E196" s="46" t="s">
        <v>258</v>
      </c>
      <c r="F196" s="47">
        <v>45882</v>
      </c>
      <c r="G196" s="48">
        <v>91.25</v>
      </c>
      <c r="H196" s="49"/>
      <c r="I196" s="49">
        <f t="shared" si="2"/>
        <v>20599.949999999997</v>
      </c>
    </row>
    <row r="197" spans="2:9" x14ac:dyDescent="0.25">
      <c r="B197" s="46" t="s">
        <v>11</v>
      </c>
      <c r="C197" s="50" t="s">
        <v>247</v>
      </c>
      <c r="D197" s="46" t="s">
        <v>25</v>
      </c>
      <c r="E197" s="46" t="s">
        <v>176</v>
      </c>
      <c r="F197" s="47">
        <v>45887</v>
      </c>
      <c r="G197" s="48">
        <v>618.12</v>
      </c>
      <c r="H197" s="49"/>
      <c r="I197" s="49">
        <f t="shared" si="2"/>
        <v>21218.069999999996</v>
      </c>
    </row>
    <row r="198" spans="2:9" x14ac:dyDescent="0.25">
      <c r="B198" s="46" t="s">
        <v>10</v>
      </c>
      <c r="C198" s="50" t="s">
        <v>259</v>
      </c>
      <c r="D198" s="46" t="s">
        <v>23</v>
      </c>
      <c r="E198" s="46" t="s">
        <v>260</v>
      </c>
      <c r="F198" s="47">
        <v>45887</v>
      </c>
      <c r="G198" s="48">
        <v>121.5</v>
      </c>
      <c r="H198" s="49"/>
      <c r="I198" s="49">
        <f t="shared" si="2"/>
        <v>21339.569999999996</v>
      </c>
    </row>
    <row r="199" spans="2:9" x14ac:dyDescent="0.25">
      <c r="B199" s="46" t="s">
        <v>9</v>
      </c>
      <c r="C199" s="46" t="s">
        <v>261</v>
      </c>
      <c r="D199" s="46" t="s">
        <v>23</v>
      </c>
      <c r="E199" s="46" t="s">
        <v>220</v>
      </c>
      <c r="F199" s="47">
        <v>45888</v>
      </c>
      <c r="G199" s="48"/>
      <c r="H199" s="49">
        <v>-10.95</v>
      </c>
      <c r="I199" s="49">
        <f t="shared" si="2"/>
        <v>21328.619999999995</v>
      </c>
    </row>
    <row r="200" spans="2:9" x14ac:dyDescent="0.25">
      <c r="B200" s="46" t="s">
        <v>10</v>
      </c>
      <c r="C200" s="46" t="s">
        <v>262</v>
      </c>
      <c r="D200" s="46" t="s">
        <v>23</v>
      </c>
      <c r="E200" s="46" t="s">
        <v>115</v>
      </c>
      <c r="F200" s="47">
        <v>45896</v>
      </c>
      <c r="G200" s="48">
        <v>112</v>
      </c>
      <c r="H200" s="49"/>
      <c r="I200" s="49">
        <f t="shared" si="2"/>
        <v>21440.619999999995</v>
      </c>
    </row>
    <row r="201" spans="2:9" x14ac:dyDescent="0.25">
      <c r="B201" s="46" t="s">
        <v>10</v>
      </c>
      <c r="C201" s="46" t="s">
        <v>263</v>
      </c>
      <c r="D201" s="46" t="s">
        <v>23</v>
      </c>
      <c r="E201" s="46" t="s">
        <v>264</v>
      </c>
      <c r="F201" s="47">
        <v>45896</v>
      </c>
      <c r="G201" s="48">
        <v>95.5</v>
      </c>
      <c r="H201" s="49"/>
      <c r="I201" s="49">
        <f t="shared" si="2"/>
        <v>21536.119999999995</v>
      </c>
    </row>
    <row r="202" spans="2:9" x14ac:dyDescent="0.25">
      <c r="B202" s="46" t="s">
        <v>5</v>
      </c>
      <c r="C202" s="46" t="s">
        <v>265</v>
      </c>
      <c r="D202" s="46" t="s">
        <v>35</v>
      </c>
      <c r="E202" s="46" t="s">
        <v>266</v>
      </c>
      <c r="F202" s="47">
        <v>45896</v>
      </c>
      <c r="G202" s="48"/>
      <c r="H202" s="49">
        <v>-275</v>
      </c>
      <c r="I202" s="49">
        <f t="shared" ref="I202:I265" si="3">IF(E202&gt;0,G202+H202+I201,"")</f>
        <v>21261.119999999995</v>
      </c>
    </row>
    <row r="203" spans="2:9" x14ac:dyDescent="0.25">
      <c r="B203" s="46" t="s">
        <v>13</v>
      </c>
      <c r="C203" s="46" t="s">
        <v>267</v>
      </c>
      <c r="D203" s="46" t="s">
        <v>23</v>
      </c>
      <c r="E203" s="46" t="s">
        <v>23</v>
      </c>
      <c r="F203" s="47">
        <v>45897</v>
      </c>
      <c r="G203" s="48">
        <v>20</v>
      </c>
      <c r="H203" s="49"/>
      <c r="I203" s="49">
        <f t="shared" si="3"/>
        <v>21281.119999999995</v>
      </c>
    </row>
    <row r="204" spans="2:9" x14ac:dyDescent="0.25">
      <c r="B204" s="46" t="s">
        <v>12</v>
      </c>
      <c r="C204" s="46" t="s">
        <v>268</v>
      </c>
      <c r="D204" s="46" t="s">
        <v>25</v>
      </c>
      <c r="E204" s="46" t="s">
        <v>25</v>
      </c>
      <c r="F204" s="47">
        <v>45901</v>
      </c>
      <c r="G204" s="48"/>
      <c r="H204" s="49">
        <v>-13.1</v>
      </c>
      <c r="I204" s="49">
        <f t="shared" si="3"/>
        <v>21268.019999999997</v>
      </c>
    </row>
    <row r="205" spans="2:9" x14ac:dyDescent="0.25">
      <c r="B205" s="46" t="s">
        <v>12</v>
      </c>
      <c r="C205" s="46" t="s">
        <v>268</v>
      </c>
      <c r="D205" s="46" t="s">
        <v>23</v>
      </c>
      <c r="E205" s="46" t="s">
        <v>23</v>
      </c>
      <c r="F205" s="47">
        <v>45901</v>
      </c>
      <c r="G205" s="48"/>
      <c r="H205" s="49">
        <v>-11.21</v>
      </c>
      <c r="I205" s="49">
        <f t="shared" si="3"/>
        <v>21256.809999999998</v>
      </c>
    </row>
    <row r="206" spans="2:9" x14ac:dyDescent="0.25">
      <c r="B206" s="46" t="s">
        <v>11</v>
      </c>
      <c r="C206" s="46" t="s">
        <v>269</v>
      </c>
      <c r="D206" s="46" t="s">
        <v>25</v>
      </c>
      <c r="E206" s="46" t="s">
        <v>176</v>
      </c>
      <c r="F206" s="47">
        <v>45900</v>
      </c>
      <c r="G206" s="48">
        <v>523.47</v>
      </c>
      <c r="H206" s="49"/>
      <c r="I206" s="49">
        <f t="shared" si="3"/>
        <v>21780.28</v>
      </c>
    </row>
    <row r="207" spans="2:9" x14ac:dyDescent="0.25">
      <c r="B207" s="46" t="s">
        <v>10</v>
      </c>
      <c r="C207" s="46" t="s">
        <v>270</v>
      </c>
      <c r="D207" s="46" t="s">
        <v>24</v>
      </c>
      <c r="E207" s="46" t="s">
        <v>271</v>
      </c>
      <c r="F207" s="47">
        <v>45901</v>
      </c>
      <c r="G207" s="48">
        <v>89.75</v>
      </c>
      <c r="H207" s="49"/>
      <c r="I207" s="49">
        <f t="shared" si="3"/>
        <v>21870.03</v>
      </c>
    </row>
    <row r="208" spans="2:9" x14ac:dyDescent="0.25">
      <c r="B208" s="46" t="s">
        <v>5</v>
      </c>
      <c r="C208" s="46"/>
      <c r="D208" s="46" t="s">
        <v>35</v>
      </c>
      <c r="E208" s="46" t="s">
        <v>272</v>
      </c>
      <c r="F208" s="47">
        <v>45901</v>
      </c>
      <c r="G208" s="48"/>
      <c r="H208" s="49">
        <v>-112</v>
      </c>
      <c r="I208" s="49">
        <f t="shared" si="3"/>
        <v>21758.03</v>
      </c>
    </row>
    <row r="209" spans="2:9" x14ac:dyDescent="0.25">
      <c r="B209" s="46" t="s">
        <v>65</v>
      </c>
      <c r="C209" s="46"/>
      <c r="D209" s="46" t="s">
        <v>24</v>
      </c>
      <c r="E209" s="46" t="s">
        <v>24</v>
      </c>
      <c r="F209" s="47">
        <v>45901</v>
      </c>
      <c r="G209" s="48"/>
      <c r="H209" s="49">
        <v>-140</v>
      </c>
      <c r="I209" s="49">
        <f t="shared" si="3"/>
        <v>21618.03</v>
      </c>
    </row>
    <row r="210" spans="2:9" x14ac:dyDescent="0.25">
      <c r="B210" s="46" t="s">
        <v>65</v>
      </c>
      <c r="C210" s="46"/>
      <c r="D210" s="46" t="s">
        <v>23</v>
      </c>
      <c r="E210" s="46" t="s">
        <v>23</v>
      </c>
      <c r="F210" s="47">
        <v>45901</v>
      </c>
      <c r="G210" s="48"/>
      <c r="H210" s="49">
        <v>-289.5</v>
      </c>
      <c r="I210" s="49">
        <f t="shared" si="3"/>
        <v>21328.53</v>
      </c>
    </row>
    <row r="211" spans="2:9" x14ac:dyDescent="0.25">
      <c r="B211" s="46" t="s">
        <v>9</v>
      </c>
      <c r="C211" s="46"/>
      <c r="D211" s="46" t="s">
        <v>23</v>
      </c>
      <c r="E211" s="46" t="s">
        <v>23</v>
      </c>
      <c r="F211" s="47">
        <v>45903</v>
      </c>
      <c r="G211" s="48"/>
      <c r="H211" s="49">
        <v>-10.95</v>
      </c>
      <c r="I211" s="49">
        <f t="shared" si="3"/>
        <v>21317.579999999998</v>
      </c>
    </row>
    <row r="212" spans="2:9" x14ac:dyDescent="0.25">
      <c r="B212" s="46"/>
      <c r="C212" s="46"/>
      <c r="D212" s="46"/>
      <c r="E212" s="46" t="s">
        <v>264</v>
      </c>
      <c r="F212" s="47">
        <v>45909</v>
      </c>
      <c r="G212" s="48">
        <v>145</v>
      </c>
      <c r="H212" s="49"/>
      <c r="I212" s="49">
        <f t="shared" si="3"/>
        <v>21462.579999999998</v>
      </c>
    </row>
    <row r="213" spans="2:9" x14ac:dyDescent="0.25">
      <c r="B213" s="46" t="s">
        <v>5</v>
      </c>
      <c r="C213" s="50" t="s">
        <v>106</v>
      </c>
      <c r="D213" s="46" t="s">
        <v>35</v>
      </c>
      <c r="E213" s="46" t="s">
        <v>273</v>
      </c>
      <c r="F213" s="47">
        <v>45910</v>
      </c>
      <c r="G213" s="48"/>
      <c r="H213" s="49">
        <v>-65</v>
      </c>
      <c r="I213" s="49">
        <f t="shared" si="3"/>
        <v>21397.579999999998</v>
      </c>
    </row>
    <row r="214" spans="2:9" x14ac:dyDescent="0.25">
      <c r="B214" s="46" t="s">
        <v>9</v>
      </c>
      <c r="C214" s="50" t="s">
        <v>274</v>
      </c>
      <c r="D214" s="46" t="s">
        <v>35</v>
      </c>
      <c r="E214" s="46" t="s">
        <v>35</v>
      </c>
      <c r="F214" s="47">
        <v>45911</v>
      </c>
      <c r="G214" s="48"/>
      <c r="H214" s="49">
        <v>-69.44</v>
      </c>
      <c r="I214" s="49">
        <f t="shared" si="3"/>
        <v>21328.14</v>
      </c>
    </row>
    <row r="215" spans="2:9" x14ac:dyDescent="0.25">
      <c r="B215" s="46"/>
      <c r="C215" s="46"/>
      <c r="D215" s="46" t="s">
        <v>25</v>
      </c>
      <c r="E215" s="46" t="s">
        <v>25</v>
      </c>
      <c r="F215" s="47">
        <v>45911</v>
      </c>
      <c r="G215" s="48"/>
      <c r="H215" s="49">
        <v>-30</v>
      </c>
      <c r="I215" s="49">
        <f t="shared" si="3"/>
        <v>21298.14</v>
      </c>
    </row>
    <row r="216" spans="2:9" x14ac:dyDescent="0.25">
      <c r="B216" s="46" t="s">
        <v>8</v>
      </c>
      <c r="C216" s="46" t="s">
        <v>275</v>
      </c>
      <c r="D216" s="46" t="s">
        <v>61</v>
      </c>
      <c r="E216" s="46" t="s">
        <v>25</v>
      </c>
      <c r="F216" s="47">
        <v>45915</v>
      </c>
      <c r="G216" s="48"/>
      <c r="H216" s="49">
        <v>-120</v>
      </c>
      <c r="I216" s="49">
        <f t="shared" si="3"/>
        <v>21178.14</v>
      </c>
    </row>
    <row r="217" spans="2:9" x14ac:dyDescent="0.25">
      <c r="B217" s="46" t="s">
        <v>8</v>
      </c>
      <c r="C217" s="46" t="s">
        <v>275</v>
      </c>
      <c r="D217" s="46" t="s">
        <v>61</v>
      </c>
      <c r="E217" s="46" t="s">
        <v>110</v>
      </c>
      <c r="F217" s="47">
        <v>45915</v>
      </c>
      <c r="G217" s="48"/>
      <c r="H217" s="49">
        <v>-120</v>
      </c>
      <c r="I217" s="49">
        <f t="shared" si="3"/>
        <v>21058.14</v>
      </c>
    </row>
    <row r="218" spans="2:9" x14ac:dyDescent="0.25">
      <c r="B218" s="46" t="s">
        <v>8</v>
      </c>
      <c r="C218" s="46" t="s">
        <v>275</v>
      </c>
      <c r="D218" s="46" t="s">
        <v>61</v>
      </c>
      <c r="E218" s="46" t="s">
        <v>112</v>
      </c>
      <c r="F218" s="47">
        <v>45915</v>
      </c>
      <c r="G218" s="48"/>
      <c r="H218" s="49">
        <v>-120</v>
      </c>
      <c r="I218" s="49">
        <f t="shared" si="3"/>
        <v>20938.14</v>
      </c>
    </row>
    <row r="219" spans="2:9" x14ac:dyDescent="0.25">
      <c r="B219" s="46" t="s">
        <v>8</v>
      </c>
      <c r="C219" s="46" t="s">
        <v>275</v>
      </c>
      <c r="D219" s="46" t="s">
        <v>61</v>
      </c>
      <c r="E219" s="46" t="s">
        <v>113</v>
      </c>
      <c r="F219" s="47">
        <v>45915</v>
      </c>
      <c r="G219" s="48"/>
      <c r="H219" s="49">
        <v>-180</v>
      </c>
      <c r="I219" s="49">
        <f t="shared" si="3"/>
        <v>20758.14</v>
      </c>
    </row>
    <row r="220" spans="2:9" x14ac:dyDescent="0.25">
      <c r="B220" s="46" t="s">
        <v>8</v>
      </c>
      <c r="C220" s="46" t="s">
        <v>275</v>
      </c>
      <c r="D220" s="46" t="s">
        <v>61</v>
      </c>
      <c r="E220" s="46" t="s">
        <v>111</v>
      </c>
      <c r="F220" s="47">
        <v>45915</v>
      </c>
      <c r="G220" s="48"/>
      <c r="H220" s="49">
        <v>-60</v>
      </c>
      <c r="I220" s="49">
        <f t="shared" si="3"/>
        <v>20698.14</v>
      </c>
    </row>
    <row r="221" spans="2:9" x14ac:dyDescent="0.25">
      <c r="B221" s="46" t="s">
        <v>8</v>
      </c>
      <c r="C221" s="46" t="s">
        <v>275</v>
      </c>
      <c r="D221" s="46" t="s">
        <v>61</v>
      </c>
      <c r="E221" s="46" t="s">
        <v>125</v>
      </c>
      <c r="F221" s="47">
        <v>45915</v>
      </c>
      <c r="G221" s="48"/>
      <c r="H221" s="49">
        <v>-120</v>
      </c>
      <c r="I221" s="49">
        <f t="shared" si="3"/>
        <v>20578.14</v>
      </c>
    </row>
    <row r="222" spans="2:9" x14ac:dyDescent="0.25">
      <c r="B222" s="46" t="s">
        <v>8</v>
      </c>
      <c r="C222" s="46" t="s">
        <v>275</v>
      </c>
      <c r="D222" s="46" t="s">
        <v>61</v>
      </c>
      <c r="E222" s="46" t="s">
        <v>24</v>
      </c>
      <c r="F222" s="47">
        <v>45915</v>
      </c>
      <c r="G222" s="48"/>
      <c r="H222" s="49">
        <v>-143.75</v>
      </c>
      <c r="I222" s="49">
        <f t="shared" si="3"/>
        <v>20434.39</v>
      </c>
    </row>
    <row r="223" spans="2:9" x14ac:dyDescent="0.25">
      <c r="B223" s="46"/>
      <c r="C223" s="46"/>
      <c r="D223" s="46"/>
      <c r="E223" s="46" t="s">
        <v>107</v>
      </c>
      <c r="F223" s="47">
        <v>45929</v>
      </c>
      <c r="G223" s="48">
        <v>77.8</v>
      </c>
      <c r="H223" s="49"/>
      <c r="I223" s="49">
        <f t="shared" si="3"/>
        <v>20512.189999999999</v>
      </c>
    </row>
    <row r="224" spans="2:9" x14ac:dyDescent="0.25">
      <c r="B224" s="46" t="s">
        <v>9</v>
      </c>
      <c r="C224" s="46"/>
      <c r="D224" s="46" t="s">
        <v>23</v>
      </c>
      <c r="E224" s="46" t="s">
        <v>23</v>
      </c>
      <c r="F224" s="47">
        <v>45932</v>
      </c>
      <c r="G224" s="48"/>
      <c r="H224" s="49">
        <v>-3.15</v>
      </c>
      <c r="I224" s="49">
        <f t="shared" si="3"/>
        <v>20509.039999999997</v>
      </c>
    </row>
    <row r="225" spans="2:9" x14ac:dyDescent="0.25">
      <c r="B225" s="46" t="s">
        <v>11</v>
      </c>
      <c r="C225" s="46" t="s">
        <v>276</v>
      </c>
      <c r="D225" s="46" t="s">
        <v>25</v>
      </c>
      <c r="E225" s="46" t="s">
        <v>176</v>
      </c>
      <c r="F225" s="47">
        <v>45936</v>
      </c>
      <c r="G225" s="48">
        <v>1323</v>
      </c>
      <c r="H225" s="49"/>
      <c r="I225" s="49">
        <f t="shared" si="3"/>
        <v>21832.039999999997</v>
      </c>
    </row>
    <row r="226" spans="2:9" x14ac:dyDescent="0.25">
      <c r="B226" s="46" t="s">
        <v>5</v>
      </c>
      <c r="C226" s="46" t="s">
        <v>277</v>
      </c>
      <c r="D226" s="46" t="s">
        <v>35</v>
      </c>
      <c r="E226" s="46" t="s">
        <v>273</v>
      </c>
      <c r="F226" s="47">
        <v>45937</v>
      </c>
      <c r="G226" s="48"/>
      <c r="H226" s="49">
        <v>-590</v>
      </c>
      <c r="I226" s="49">
        <f t="shared" si="3"/>
        <v>21242.039999999997</v>
      </c>
    </row>
    <row r="227" spans="2:9" x14ac:dyDescent="0.25">
      <c r="B227" s="46" t="s">
        <v>12</v>
      </c>
      <c r="C227" s="46" t="s">
        <v>276</v>
      </c>
      <c r="D227" s="46" t="s">
        <v>25</v>
      </c>
      <c r="E227" s="46" t="s">
        <v>25</v>
      </c>
      <c r="F227" s="47">
        <v>45938</v>
      </c>
      <c r="G227" s="48"/>
      <c r="H227" s="49">
        <v>-30.36</v>
      </c>
      <c r="I227" s="49">
        <f t="shared" si="3"/>
        <v>21211.679999999997</v>
      </c>
    </row>
    <row r="228" spans="2:9" x14ac:dyDescent="0.25">
      <c r="B228" s="46" t="s">
        <v>12</v>
      </c>
      <c r="C228" s="46" t="s">
        <v>276</v>
      </c>
      <c r="D228" s="46" t="s">
        <v>23</v>
      </c>
      <c r="E228" s="46" t="s">
        <v>23</v>
      </c>
      <c r="F228" s="47">
        <v>45938</v>
      </c>
      <c r="G228" s="48"/>
      <c r="H228" s="49">
        <v>-8.4600000000000009</v>
      </c>
      <c r="I228" s="49">
        <f t="shared" si="3"/>
        <v>21203.219999999998</v>
      </c>
    </row>
    <row r="229" spans="2:9" x14ac:dyDescent="0.25">
      <c r="B229" s="46" t="s">
        <v>12</v>
      </c>
      <c r="C229" s="46" t="s">
        <v>276</v>
      </c>
      <c r="D229" s="46" t="s">
        <v>110</v>
      </c>
      <c r="E229" s="46" t="s">
        <v>110</v>
      </c>
      <c r="F229" s="47">
        <v>45938</v>
      </c>
      <c r="G229" s="48"/>
      <c r="H229" s="49">
        <v>-7.19</v>
      </c>
      <c r="I229" s="49">
        <f t="shared" si="3"/>
        <v>21196.03</v>
      </c>
    </row>
    <row r="230" spans="2:9" x14ac:dyDescent="0.25">
      <c r="B230" s="46" t="s">
        <v>4</v>
      </c>
      <c r="C230" s="46" t="s">
        <v>278</v>
      </c>
      <c r="D230" s="46" t="s">
        <v>25</v>
      </c>
      <c r="E230" s="46" t="s">
        <v>74</v>
      </c>
      <c r="F230" s="47">
        <v>45941</v>
      </c>
      <c r="G230" s="48"/>
      <c r="H230" s="49">
        <v>-239.25</v>
      </c>
      <c r="I230" s="49">
        <f t="shared" si="3"/>
        <v>20956.78</v>
      </c>
    </row>
    <row r="231" spans="2:9" x14ac:dyDescent="0.25">
      <c r="B231" s="46" t="s">
        <v>65</v>
      </c>
      <c r="C231" s="46" t="s">
        <v>276</v>
      </c>
      <c r="D231" s="46" t="s">
        <v>23</v>
      </c>
      <c r="E231" s="46" t="s">
        <v>23</v>
      </c>
      <c r="F231" s="47">
        <v>45942</v>
      </c>
      <c r="G231" s="48"/>
      <c r="H231" s="49">
        <v>-85.5</v>
      </c>
      <c r="I231" s="49">
        <f t="shared" si="3"/>
        <v>20871.28</v>
      </c>
    </row>
    <row r="232" spans="2:9" x14ac:dyDescent="0.25">
      <c r="B232" s="46" t="s">
        <v>5</v>
      </c>
      <c r="C232" s="46" t="s">
        <v>279</v>
      </c>
      <c r="D232" s="46" t="s">
        <v>35</v>
      </c>
      <c r="E232" s="46" t="s">
        <v>272</v>
      </c>
      <c r="F232" s="47">
        <v>45945</v>
      </c>
      <c r="G232" s="48"/>
      <c r="H232" s="49">
        <v>-1013</v>
      </c>
      <c r="I232" s="49">
        <f t="shared" si="3"/>
        <v>19858.28</v>
      </c>
    </row>
    <row r="233" spans="2:9" x14ac:dyDescent="0.25">
      <c r="B233" s="46" t="s">
        <v>4</v>
      </c>
      <c r="C233" s="46" t="s">
        <v>280</v>
      </c>
      <c r="D233" s="46" t="s">
        <v>25</v>
      </c>
      <c r="E233" s="46" t="s">
        <v>159</v>
      </c>
      <c r="F233" s="47">
        <v>45946</v>
      </c>
      <c r="G233" s="48"/>
      <c r="H233" s="49">
        <v>-89</v>
      </c>
      <c r="I233" s="49">
        <f t="shared" si="3"/>
        <v>19769.28</v>
      </c>
    </row>
    <row r="234" spans="2:9" x14ac:dyDescent="0.25">
      <c r="B234" s="46" t="s">
        <v>10</v>
      </c>
      <c r="C234" s="46" t="s">
        <v>281</v>
      </c>
      <c r="D234" s="46" t="s">
        <v>23</v>
      </c>
      <c r="E234" s="46" t="s">
        <v>282</v>
      </c>
      <c r="F234" s="47">
        <v>45949</v>
      </c>
      <c r="G234" s="48">
        <v>119.5</v>
      </c>
      <c r="H234" s="49"/>
      <c r="I234" s="49">
        <f t="shared" si="3"/>
        <v>19888.78</v>
      </c>
    </row>
    <row r="235" spans="2:9" x14ac:dyDescent="0.25">
      <c r="B235" s="46" t="s">
        <v>4</v>
      </c>
      <c r="C235" s="46" t="s">
        <v>283</v>
      </c>
      <c r="D235" s="46" t="s">
        <v>25</v>
      </c>
      <c r="E235" s="46" t="s">
        <v>176</v>
      </c>
      <c r="F235" s="47">
        <v>45951</v>
      </c>
      <c r="G235" s="48"/>
      <c r="H235" s="49">
        <v>-12.5</v>
      </c>
      <c r="I235" s="49">
        <f t="shared" si="3"/>
        <v>19876.28</v>
      </c>
    </row>
    <row r="236" spans="2:9" x14ac:dyDescent="0.25">
      <c r="B236" s="46" t="s">
        <v>4</v>
      </c>
      <c r="C236" s="46" t="s">
        <v>283</v>
      </c>
      <c r="D236" s="46" t="s">
        <v>25</v>
      </c>
      <c r="E236" s="46" t="s">
        <v>176</v>
      </c>
      <c r="F236" s="47">
        <v>45951</v>
      </c>
      <c r="G236" s="48"/>
      <c r="H236" s="49">
        <v>-85.5</v>
      </c>
      <c r="I236" s="49">
        <f t="shared" si="3"/>
        <v>19790.78</v>
      </c>
    </row>
    <row r="237" spans="2:9" x14ac:dyDescent="0.25">
      <c r="B237" s="46" t="s">
        <v>10</v>
      </c>
      <c r="C237" s="46" t="s">
        <v>284</v>
      </c>
      <c r="D237" s="46" t="s">
        <v>23</v>
      </c>
      <c r="E237" s="46" t="s">
        <v>282</v>
      </c>
      <c r="F237" s="47">
        <v>45953</v>
      </c>
      <c r="G237" s="48">
        <v>114</v>
      </c>
      <c r="H237" s="49"/>
      <c r="I237" s="49">
        <f t="shared" si="3"/>
        <v>19904.78</v>
      </c>
    </row>
    <row r="238" spans="2:9" x14ac:dyDescent="0.25">
      <c r="B238" s="46" t="s">
        <v>8</v>
      </c>
      <c r="C238" s="46" t="s">
        <v>285</v>
      </c>
      <c r="D238" s="46" t="s">
        <v>61</v>
      </c>
      <c r="E238" s="46" t="s">
        <v>113</v>
      </c>
      <c r="F238" s="47">
        <v>45958</v>
      </c>
      <c r="G238" s="48"/>
      <c r="H238" s="49">
        <v>-180</v>
      </c>
      <c r="I238" s="49">
        <f t="shared" si="3"/>
        <v>19724.78</v>
      </c>
    </row>
    <row r="239" spans="2:9" x14ac:dyDescent="0.25">
      <c r="B239" s="46" t="s">
        <v>8</v>
      </c>
      <c r="C239" s="46" t="s">
        <v>285</v>
      </c>
      <c r="D239" s="46" t="s">
        <v>61</v>
      </c>
      <c r="E239" s="46" t="s">
        <v>112</v>
      </c>
      <c r="F239" s="47">
        <v>45958</v>
      </c>
      <c r="G239" s="48"/>
      <c r="H239" s="49">
        <v>-120</v>
      </c>
      <c r="I239" s="49">
        <f t="shared" si="3"/>
        <v>19604.78</v>
      </c>
    </row>
    <row r="240" spans="2:9" x14ac:dyDescent="0.25">
      <c r="B240" s="46" t="s">
        <v>8</v>
      </c>
      <c r="C240" s="46" t="s">
        <v>285</v>
      </c>
      <c r="D240" s="46" t="s">
        <v>61</v>
      </c>
      <c r="E240" s="46" t="s">
        <v>25</v>
      </c>
      <c r="F240" s="47">
        <v>45958</v>
      </c>
      <c r="G240" s="48"/>
      <c r="H240" s="49">
        <v>-120</v>
      </c>
      <c r="I240" s="49">
        <f t="shared" si="3"/>
        <v>19484.78</v>
      </c>
    </row>
    <row r="241" spans="2:9" x14ac:dyDescent="0.25">
      <c r="B241" s="46" t="s">
        <v>8</v>
      </c>
      <c r="C241" s="46" t="s">
        <v>285</v>
      </c>
      <c r="D241" s="46" t="s">
        <v>61</v>
      </c>
      <c r="E241" s="46" t="s">
        <v>26</v>
      </c>
      <c r="F241" s="47">
        <v>45958</v>
      </c>
      <c r="G241" s="48"/>
      <c r="H241" s="49">
        <v>-120</v>
      </c>
      <c r="I241" s="49">
        <f t="shared" si="3"/>
        <v>19364.78</v>
      </c>
    </row>
    <row r="242" spans="2:9" x14ac:dyDescent="0.25">
      <c r="B242" s="46" t="s">
        <v>8</v>
      </c>
      <c r="C242" s="46" t="s">
        <v>285</v>
      </c>
      <c r="D242" s="46" t="s">
        <v>61</v>
      </c>
      <c r="E242" s="46" t="s">
        <v>69</v>
      </c>
      <c r="F242" s="47">
        <v>45958</v>
      </c>
      <c r="G242" s="48"/>
      <c r="H242" s="49">
        <v>-60</v>
      </c>
      <c r="I242" s="49">
        <f t="shared" si="3"/>
        <v>19304.78</v>
      </c>
    </row>
    <row r="243" spans="2:9" x14ac:dyDescent="0.25">
      <c r="B243" s="46" t="s">
        <v>8</v>
      </c>
      <c r="C243" s="46" t="s">
        <v>285</v>
      </c>
      <c r="D243" s="46" t="s">
        <v>61</v>
      </c>
      <c r="E243" s="46" t="s">
        <v>167</v>
      </c>
      <c r="F243" s="47">
        <v>45958</v>
      </c>
      <c r="G243" s="48"/>
      <c r="H243" s="49">
        <v>-120</v>
      </c>
      <c r="I243" s="49">
        <f t="shared" si="3"/>
        <v>19184.78</v>
      </c>
    </row>
    <row r="244" spans="2:9" x14ac:dyDescent="0.25">
      <c r="B244" s="46" t="s">
        <v>8</v>
      </c>
      <c r="C244" s="46" t="s">
        <v>285</v>
      </c>
      <c r="D244" s="46" t="s">
        <v>61</v>
      </c>
      <c r="E244" s="46" t="s">
        <v>24</v>
      </c>
      <c r="F244" s="47">
        <v>45958</v>
      </c>
      <c r="G244" s="48"/>
      <c r="H244" s="49">
        <v>-158.80000000000001</v>
      </c>
      <c r="I244" s="49">
        <f t="shared" si="3"/>
        <v>19025.98</v>
      </c>
    </row>
    <row r="245" spans="2:9" x14ac:dyDescent="0.25">
      <c r="B245" s="46" t="s">
        <v>38</v>
      </c>
      <c r="C245" s="46" t="s">
        <v>285</v>
      </c>
      <c r="D245" s="46" t="s">
        <v>61</v>
      </c>
      <c r="E245" s="46" t="s">
        <v>285</v>
      </c>
      <c r="F245" s="47">
        <v>45959</v>
      </c>
      <c r="G245" s="48">
        <v>450</v>
      </c>
      <c r="H245" s="49"/>
      <c r="I245" s="49">
        <f t="shared" si="3"/>
        <v>19475.98</v>
      </c>
    </row>
    <row r="246" spans="2:9" x14ac:dyDescent="0.25">
      <c r="B246" s="46" t="s">
        <v>10</v>
      </c>
      <c r="C246" s="46" t="s">
        <v>286</v>
      </c>
      <c r="D246" s="46" t="s">
        <v>24</v>
      </c>
      <c r="E246" s="46" t="s">
        <v>287</v>
      </c>
      <c r="F246" s="47">
        <v>45959</v>
      </c>
      <c r="G246" s="48">
        <v>182.25</v>
      </c>
      <c r="H246" s="49"/>
      <c r="I246" s="49">
        <f t="shared" si="3"/>
        <v>19658.23</v>
      </c>
    </row>
    <row r="247" spans="2:9" x14ac:dyDescent="0.25">
      <c r="B247" s="46" t="s">
        <v>11</v>
      </c>
      <c r="C247" s="46" t="s">
        <v>288</v>
      </c>
      <c r="D247" s="46" t="s">
        <v>25</v>
      </c>
      <c r="E247" s="46" t="s">
        <v>176</v>
      </c>
      <c r="F247" s="47">
        <v>45959</v>
      </c>
      <c r="G247" s="48">
        <v>921.28</v>
      </c>
      <c r="H247" s="49"/>
      <c r="I247" s="49">
        <f t="shared" si="3"/>
        <v>20579.509999999998</v>
      </c>
    </row>
    <row r="248" spans="2:9" x14ac:dyDescent="0.25">
      <c r="B248" s="46" t="s">
        <v>4</v>
      </c>
      <c r="C248" s="46" t="s">
        <v>289</v>
      </c>
      <c r="D248" s="46" t="s">
        <v>69</v>
      </c>
      <c r="E248" s="46" t="s">
        <v>290</v>
      </c>
      <c r="F248" s="47">
        <v>45964</v>
      </c>
      <c r="G248" s="48"/>
      <c r="H248" s="49">
        <v>-117.75</v>
      </c>
      <c r="I248" s="49">
        <f t="shared" si="3"/>
        <v>20461.759999999998</v>
      </c>
    </row>
    <row r="249" spans="2:9" x14ac:dyDescent="0.25">
      <c r="B249" s="46" t="s">
        <v>65</v>
      </c>
      <c r="C249" s="46" t="s">
        <v>291</v>
      </c>
      <c r="D249" s="46" t="s">
        <v>24</v>
      </c>
      <c r="E249" s="46" t="s">
        <v>24</v>
      </c>
      <c r="F249" s="47">
        <v>45965</v>
      </c>
      <c r="G249" s="48"/>
      <c r="H249" s="49">
        <v>-153.5</v>
      </c>
      <c r="I249" s="49">
        <f t="shared" si="3"/>
        <v>20308.259999999998</v>
      </c>
    </row>
    <row r="250" spans="2:9" x14ac:dyDescent="0.25">
      <c r="B250" s="46" t="s">
        <v>65</v>
      </c>
      <c r="C250" s="46" t="s">
        <v>292</v>
      </c>
      <c r="D250" s="46" t="s">
        <v>23</v>
      </c>
      <c r="E250" s="46" t="s">
        <v>23</v>
      </c>
      <c r="F250" s="47">
        <v>45965</v>
      </c>
      <c r="G250" s="48"/>
      <c r="H250" s="49">
        <v>-133.5</v>
      </c>
      <c r="I250" s="49">
        <f t="shared" si="3"/>
        <v>20174.759999999998</v>
      </c>
    </row>
    <row r="251" spans="2:9" x14ac:dyDescent="0.25">
      <c r="B251" s="46" t="s">
        <v>4</v>
      </c>
      <c r="C251" s="46" t="s">
        <v>293</v>
      </c>
      <c r="D251" s="46" t="s">
        <v>110</v>
      </c>
      <c r="E251" s="46" t="s">
        <v>110</v>
      </c>
      <c r="F251" s="47">
        <v>45966</v>
      </c>
      <c r="G251" s="48"/>
      <c r="H251" s="49">
        <v>-120</v>
      </c>
      <c r="I251" s="49">
        <f t="shared" si="3"/>
        <v>20054.759999999998</v>
      </c>
    </row>
    <row r="252" spans="2:9" x14ac:dyDescent="0.25">
      <c r="B252" s="46" t="s">
        <v>12</v>
      </c>
      <c r="C252" s="46" t="s">
        <v>294</v>
      </c>
      <c r="D252" s="46" t="s">
        <v>23</v>
      </c>
      <c r="E252" s="46" t="s">
        <v>25</v>
      </c>
      <c r="F252" s="47">
        <v>45966</v>
      </c>
      <c r="G252" s="48"/>
      <c r="H252" s="49">
        <v>-33.36</v>
      </c>
      <c r="I252" s="49">
        <f t="shared" si="3"/>
        <v>20021.399999999998</v>
      </c>
    </row>
    <row r="253" spans="2:9" x14ac:dyDescent="0.25">
      <c r="B253" s="46" t="s">
        <v>12</v>
      </c>
      <c r="C253" s="46" t="s">
        <v>294</v>
      </c>
      <c r="D253" s="46" t="s">
        <v>23</v>
      </c>
      <c r="E253" s="46" t="s">
        <v>110</v>
      </c>
      <c r="F253" s="47">
        <v>45966</v>
      </c>
      <c r="G253" s="48"/>
      <c r="H253" s="49">
        <v>-7.19</v>
      </c>
      <c r="I253" s="49">
        <f t="shared" si="3"/>
        <v>20014.21</v>
      </c>
    </row>
    <row r="254" spans="2:9" x14ac:dyDescent="0.25">
      <c r="B254" s="46" t="s">
        <v>12</v>
      </c>
      <c r="C254" s="46" t="s">
        <v>294</v>
      </c>
      <c r="D254" s="46" t="s">
        <v>23</v>
      </c>
      <c r="E254" s="46" t="s">
        <v>23</v>
      </c>
      <c r="F254" s="47">
        <v>45966</v>
      </c>
      <c r="G254" s="48"/>
      <c r="H254" s="49">
        <v>-5.3</v>
      </c>
      <c r="I254" s="49">
        <f t="shared" si="3"/>
        <v>20008.91</v>
      </c>
    </row>
    <row r="255" spans="2:9" x14ac:dyDescent="0.25">
      <c r="B255" s="46" t="s">
        <v>10</v>
      </c>
      <c r="C255" s="46" t="s">
        <v>295</v>
      </c>
      <c r="D255" s="46" t="s">
        <v>23</v>
      </c>
      <c r="E255" s="46" t="s">
        <v>296</v>
      </c>
      <c r="F255" s="47">
        <v>45968</v>
      </c>
      <c r="G255" s="48">
        <v>113</v>
      </c>
      <c r="H255" s="49"/>
      <c r="I255" s="49">
        <f t="shared" si="3"/>
        <v>20121.91</v>
      </c>
    </row>
    <row r="256" spans="2:9" x14ac:dyDescent="0.25">
      <c r="B256" s="46" t="s">
        <v>4</v>
      </c>
      <c r="C256" s="46"/>
      <c r="D256" s="46" t="s">
        <v>25</v>
      </c>
      <c r="E256" s="46" t="s">
        <v>176</v>
      </c>
      <c r="F256" s="47">
        <v>45971</v>
      </c>
      <c r="G256" s="48"/>
      <c r="H256" s="49">
        <v>-87.38</v>
      </c>
      <c r="I256" s="49">
        <f t="shared" si="3"/>
        <v>20034.53</v>
      </c>
    </row>
    <row r="257" spans="2:9" x14ac:dyDescent="0.25">
      <c r="B257" s="46" t="s">
        <v>10</v>
      </c>
      <c r="C257" s="46"/>
      <c r="D257" s="46" t="s">
        <v>23</v>
      </c>
      <c r="E257" s="46" t="s">
        <v>74</v>
      </c>
      <c r="F257" s="47">
        <v>45973</v>
      </c>
      <c r="G257" s="48"/>
      <c r="H257" s="49">
        <v>-189.25</v>
      </c>
      <c r="I257" s="49">
        <f t="shared" si="3"/>
        <v>19845.28</v>
      </c>
    </row>
    <row r="258" spans="2:9" x14ac:dyDescent="0.25">
      <c r="B258" s="46" t="s">
        <v>2</v>
      </c>
      <c r="C258" s="46" t="s">
        <v>297</v>
      </c>
      <c r="D258" s="46" t="s">
        <v>298</v>
      </c>
      <c r="E258" s="46" t="s">
        <v>24</v>
      </c>
      <c r="F258" s="47">
        <v>45979</v>
      </c>
      <c r="G258" s="48"/>
      <c r="H258" s="49">
        <v>-25.98</v>
      </c>
      <c r="I258" s="49">
        <f t="shared" si="3"/>
        <v>19819.3</v>
      </c>
    </row>
    <row r="259" spans="2:9" x14ac:dyDescent="0.25">
      <c r="B259" s="46" t="s">
        <v>2</v>
      </c>
      <c r="C259" s="46" t="s">
        <v>297</v>
      </c>
      <c r="D259" s="46" t="s">
        <v>298</v>
      </c>
      <c r="E259" s="46" t="s">
        <v>24</v>
      </c>
      <c r="F259" s="47">
        <v>45981</v>
      </c>
      <c r="G259" s="48"/>
      <c r="H259" s="49">
        <v>-5.2</v>
      </c>
      <c r="I259" s="49">
        <f t="shared" si="3"/>
        <v>19814.099999999999</v>
      </c>
    </row>
    <row r="260" spans="2:9" x14ac:dyDescent="0.25">
      <c r="B260" s="46" t="s">
        <v>8</v>
      </c>
      <c r="C260" s="46" t="s">
        <v>299</v>
      </c>
      <c r="D260" s="46" t="s">
        <v>61</v>
      </c>
      <c r="E260" s="46" t="s">
        <v>110</v>
      </c>
      <c r="F260" s="47">
        <v>45985</v>
      </c>
      <c r="G260" s="48"/>
      <c r="H260" s="49">
        <v>-60</v>
      </c>
      <c r="I260" s="49">
        <f t="shared" si="3"/>
        <v>19754.099999999999</v>
      </c>
    </row>
    <row r="261" spans="2:9" x14ac:dyDescent="0.25">
      <c r="B261" s="46" t="s">
        <v>8</v>
      </c>
      <c r="C261" s="46" t="s">
        <v>299</v>
      </c>
      <c r="D261" s="46" t="s">
        <v>61</v>
      </c>
      <c r="E261" s="46" t="s">
        <v>26</v>
      </c>
      <c r="F261" s="47">
        <v>45985</v>
      </c>
      <c r="G261" s="48"/>
      <c r="H261" s="49">
        <v>-120</v>
      </c>
      <c r="I261" s="49">
        <f t="shared" si="3"/>
        <v>19634.099999999999</v>
      </c>
    </row>
    <row r="262" spans="2:9" x14ac:dyDescent="0.25">
      <c r="B262" s="46" t="s">
        <v>8</v>
      </c>
      <c r="C262" s="46" t="s">
        <v>299</v>
      </c>
      <c r="D262" s="46" t="s">
        <v>61</v>
      </c>
      <c r="E262" s="46" t="s">
        <v>24</v>
      </c>
      <c r="F262" s="47">
        <v>45985</v>
      </c>
      <c r="G262" s="48"/>
      <c r="H262" s="49">
        <v>-155.69999999999999</v>
      </c>
      <c r="I262" s="49">
        <f t="shared" si="3"/>
        <v>19478.399999999998</v>
      </c>
    </row>
    <row r="263" spans="2:9" x14ac:dyDescent="0.25">
      <c r="B263" s="46" t="s">
        <v>8</v>
      </c>
      <c r="C263" s="46" t="s">
        <v>299</v>
      </c>
      <c r="D263" s="46" t="s">
        <v>61</v>
      </c>
      <c r="E263" s="46" t="s">
        <v>69</v>
      </c>
      <c r="F263" s="47">
        <v>45985</v>
      </c>
      <c r="G263" s="48"/>
      <c r="H263" s="49">
        <v>-60</v>
      </c>
      <c r="I263" s="49">
        <f t="shared" si="3"/>
        <v>19418.399999999998</v>
      </c>
    </row>
    <row r="264" spans="2:9" x14ac:dyDescent="0.25">
      <c r="B264" s="46" t="s">
        <v>8</v>
      </c>
      <c r="C264" s="46" t="s">
        <v>299</v>
      </c>
      <c r="D264" s="46" t="s">
        <v>61</v>
      </c>
      <c r="E264" s="46" t="s">
        <v>112</v>
      </c>
      <c r="F264" s="47">
        <v>45985</v>
      </c>
      <c r="G264" s="48"/>
      <c r="H264" s="49">
        <v>-120</v>
      </c>
      <c r="I264" s="49">
        <f t="shared" si="3"/>
        <v>19298.399999999998</v>
      </c>
    </row>
    <row r="265" spans="2:9" x14ac:dyDescent="0.25">
      <c r="B265" s="46" t="s">
        <v>8</v>
      </c>
      <c r="C265" s="46" t="s">
        <v>299</v>
      </c>
      <c r="D265" s="46" t="s">
        <v>61</v>
      </c>
      <c r="E265" s="46" t="s">
        <v>25</v>
      </c>
      <c r="F265" s="47">
        <v>45985</v>
      </c>
      <c r="G265" s="48"/>
      <c r="H265" s="49">
        <v>-120</v>
      </c>
      <c r="I265" s="49">
        <f t="shared" si="3"/>
        <v>19178.399999999998</v>
      </c>
    </row>
    <row r="266" spans="2:9" x14ac:dyDescent="0.25">
      <c r="B266" s="46" t="s">
        <v>8</v>
      </c>
      <c r="C266" s="46" t="s">
        <v>299</v>
      </c>
      <c r="D266" s="46" t="s">
        <v>61</v>
      </c>
      <c r="E266" s="46" t="s">
        <v>300</v>
      </c>
      <c r="F266" s="47">
        <v>45985</v>
      </c>
      <c r="G266" s="48"/>
      <c r="H266" s="49">
        <v>-60</v>
      </c>
      <c r="I266" s="49">
        <f t="shared" ref="I266:I294" si="4">IF(E266&gt;0,G266+H266+I265,"")</f>
        <v>19118.399999999998</v>
      </c>
    </row>
    <row r="267" spans="2:9" x14ac:dyDescent="0.25">
      <c r="B267" s="46" t="s">
        <v>4</v>
      </c>
      <c r="C267" s="46" t="s">
        <v>301</v>
      </c>
      <c r="D267" s="46" t="s">
        <v>24</v>
      </c>
      <c r="E267" s="46" t="s">
        <v>302</v>
      </c>
      <c r="F267" s="47">
        <v>45986</v>
      </c>
      <c r="G267" s="48"/>
      <c r="H267" s="49">
        <v>-296</v>
      </c>
      <c r="I267" s="49">
        <f t="shared" si="4"/>
        <v>18822.399999999998</v>
      </c>
    </row>
    <row r="268" spans="2:9" x14ac:dyDescent="0.25">
      <c r="B268" s="46" t="s">
        <v>8</v>
      </c>
      <c r="C268" s="46" t="s">
        <v>299</v>
      </c>
      <c r="D268" s="46" t="s">
        <v>61</v>
      </c>
      <c r="E268" s="46" t="s">
        <v>303</v>
      </c>
      <c r="F268" s="47">
        <v>45987</v>
      </c>
      <c r="G268" s="48"/>
      <c r="H268" s="49">
        <v>-120</v>
      </c>
      <c r="I268" s="49">
        <f t="shared" si="4"/>
        <v>18702.399999999998</v>
      </c>
    </row>
    <row r="269" spans="2:9" x14ac:dyDescent="0.25">
      <c r="B269" s="46" t="s">
        <v>11</v>
      </c>
      <c r="C269" s="46" t="s">
        <v>288</v>
      </c>
      <c r="D269" s="46" t="s">
        <v>25</v>
      </c>
      <c r="E269" s="46" t="s">
        <v>25</v>
      </c>
      <c r="F269" s="47">
        <v>45992</v>
      </c>
      <c r="G269" s="48">
        <v>1300.44</v>
      </c>
      <c r="H269" s="49"/>
      <c r="I269" s="49">
        <f t="shared" si="4"/>
        <v>20002.839999999997</v>
      </c>
    </row>
    <row r="270" spans="2:9" x14ac:dyDescent="0.25">
      <c r="B270" s="46" t="s">
        <v>12</v>
      </c>
      <c r="C270" s="50" t="s">
        <v>288</v>
      </c>
      <c r="D270" s="46" t="s">
        <v>110</v>
      </c>
      <c r="E270" s="46" t="s">
        <v>110</v>
      </c>
      <c r="F270" s="47">
        <v>45993</v>
      </c>
      <c r="G270" s="48"/>
      <c r="H270" s="49">
        <v>-14.38</v>
      </c>
      <c r="I270" s="49">
        <f t="shared" si="4"/>
        <v>19988.459999999995</v>
      </c>
    </row>
    <row r="271" spans="2:9" x14ac:dyDescent="0.25">
      <c r="B271" s="46" t="s">
        <v>12</v>
      </c>
      <c r="C271" s="50" t="s">
        <v>288</v>
      </c>
      <c r="D271" s="46" t="s">
        <v>23</v>
      </c>
      <c r="E271" s="46" t="s">
        <v>23</v>
      </c>
      <c r="F271" s="47">
        <v>45993</v>
      </c>
      <c r="G271" s="48"/>
      <c r="H271" s="49">
        <v>-10.6</v>
      </c>
      <c r="I271" s="49">
        <f t="shared" si="4"/>
        <v>19977.859999999997</v>
      </c>
    </row>
    <row r="272" spans="2:9" x14ac:dyDescent="0.25">
      <c r="B272" s="46" t="s">
        <v>12</v>
      </c>
      <c r="C272" s="46" t="s">
        <v>288</v>
      </c>
      <c r="D272" s="46" t="s">
        <v>25</v>
      </c>
      <c r="E272" s="46" t="s">
        <v>25</v>
      </c>
      <c r="F272" s="47">
        <v>45993</v>
      </c>
      <c r="G272" s="48"/>
      <c r="H272" s="49">
        <v>-60.78</v>
      </c>
      <c r="I272" s="49">
        <f t="shared" si="4"/>
        <v>19917.079999999998</v>
      </c>
    </row>
    <row r="273" spans="2:9" x14ac:dyDescent="0.25">
      <c r="B273" s="46" t="s">
        <v>65</v>
      </c>
      <c r="C273" s="46"/>
      <c r="D273" s="46" t="s">
        <v>298</v>
      </c>
      <c r="E273" s="46" t="s">
        <v>24</v>
      </c>
      <c r="F273" s="47">
        <v>45993</v>
      </c>
      <c r="G273" s="48"/>
      <c r="H273" s="49">
        <v>-89</v>
      </c>
      <c r="I273" s="49">
        <f t="shared" si="4"/>
        <v>19828.079999999998</v>
      </c>
    </row>
    <row r="274" spans="2:9" x14ac:dyDescent="0.25">
      <c r="B274" s="46" t="s">
        <v>65</v>
      </c>
      <c r="C274" s="46"/>
      <c r="D274" s="46" t="s">
        <v>23</v>
      </c>
      <c r="E274" s="46" t="s">
        <v>23</v>
      </c>
      <c r="F274" s="47">
        <v>45994</v>
      </c>
      <c r="G274" s="48"/>
      <c r="H274" s="49">
        <v>-138</v>
      </c>
      <c r="I274" s="49">
        <f t="shared" si="4"/>
        <v>19690.079999999998</v>
      </c>
    </row>
    <row r="275" spans="2:9" x14ac:dyDescent="0.25">
      <c r="B275" s="46" t="s">
        <v>7</v>
      </c>
      <c r="C275" s="46" t="s">
        <v>304</v>
      </c>
      <c r="D275" s="46" t="s">
        <v>35</v>
      </c>
      <c r="E275" s="46" t="s">
        <v>305</v>
      </c>
      <c r="F275" s="47">
        <v>45995</v>
      </c>
      <c r="G275" s="48">
        <v>105</v>
      </c>
      <c r="H275" s="49"/>
      <c r="I275" s="49">
        <f t="shared" si="4"/>
        <v>19795.079999999998</v>
      </c>
    </row>
    <row r="276" spans="2:9" x14ac:dyDescent="0.25">
      <c r="B276" s="46" t="s">
        <v>9</v>
      </c>
      <c r="C276" s="46" t="s">
        <v>306</v>
      </c>
      <c r="D276" s="46" t="s">
        <v>23</v>
      </c>
      <c r="E276" s="46" t="s">
        <v>64</v>
      </c>
      <c r="F276" s="47">
        <v>46003</v>
      </c>
      <c r="G276" s="48"/>
      <c r="H276" s="49">
        <v>-9.25</v>
      </c>
      <c r="I276" s="49">
        <f t="shared" si="4"/>
        <v>19785.829999999998</v>
      </c>
    </row>
    <row r="277" spans="2:9" x14ac:dyDescent="0.25">
      <c r="B277" s="46" t="s">
        <v>7</v>
      </c>
      <c r="C277" s="46" t="s">
        <v>307</v>
      </c>
      <c r="D277" s="46" t="s">
        <v>35</v>
      </c>
      <c r="E277" s="46" t="s">
        <v>308</v>
      </c>
      <c r="F277" s="47">
        <v>46007</v>
      </c>
      <c r="G277" s="48">
        <v>173</v>
      </c>
      <c r="H277" s="49"/>
      <c r="I277" s="49">
        <f t="shared" si="4"/>
        <v>19958.829999999998</v>
      </c>
    </row>
    <row r="278" spans="2:9" x14ac:dyDescent="0.25">
      <c r="B278" s="46" t="s">
        <v>2</v>
      </c>
      <c r="C278" s="50" t="s">
        <v>309</v>
      </c>
      <c r="D278" s="46" t="s">
        <v>298</v>
      </c>
      <c r="E278" s="46" t="s">
        <v>310</v>
      </c>
      <c r="F278" s="47">
        <v>46021</v>
      </c>
      <c r="G278" s="48"/>
      <c r="H278" s="49">
        <v>-24.99</v>
      </c>
      <c r="I278" s="49">
        <f t="shared" si="4"/>
        <v>19933.839999999997</v>
      </c>
    </row>
    <row r="279" spans="2:9" x14ac:dyDescent="0.25">
      <c r="B279" s="46" t="s">
        <v>11</v>
      </c>
      <c r="C279" s="46" t="s">
        <v>72</v>
      </c>
      <c r="D279" s="46" t="s">
        <v>25</v>
      </c>
      <c r="E279" s="46" t="s">
        <v>176</v>
      </c>
      <c r="F279" s="47">
        <v>46387</v>
      </c>
      <c r="G279" s="48">
        <v>321.74</v>
      </c>
      <c r="H279" s="49"/>
      <c r="I279" s="49">
        <f t="shared" si="4"/>
        <v>20255.579999999998</v>
      </c>
    </row>
    <row r="280" spans="2:9" x14ac:dyDescent="0.25">
      <c r="B280" s="46"/>
      <c r="C280" s="46"/>
      <c r="D280" s="46"/>
      <c r="E280" s="46"/>
      <c r="F280" s="47"/>
      <c r="G280" s="48"/>
      <c r="H280" s="49"/>
      <c r="I280" s="49" t="str">
        <f t="shared" si="4"/>
        <v/>
      </c>
    </row>
    <row r="281" spans="2:9" x14ac:dyDescent="0.25">
      <c r="B281" s="46"/>
      <c r="C281" s="46"/>
      <c r="D281" s="46"/>
      <c r="E281" s="46"/>
      <c r="F281" s="47"/>
      <c r="G281" s="48"/>
      <c r="H281" s="49"/>
      <c r="I281" s="49" t="str">
        <f t="shared" si="4"/>
        <v/>
      </c>
    </row>
    <row r="282" spans="2:9" x14ac:dyDescent="0.25">
      <c r="B282" s="46"/>
      <c r="C282" s="46"/>
      <c r="D282" s="46"/>
      <c r="E282" s="46"/>
      <c r="F282" s="47"/>
      <c r="G282" s="48"/>
      <c r="H282" s="49"/>
      <c r="I282" s="49" t="str">
        <f t="shared" si="4"/>
        <v/>
      </c>
    </row>
    <row r="283" spans="2:9" x14ac:dyDescent="0.25">
      <c r="B283" s="46"/>
      <c r="C283" s="46"/>
      <c r="D283" s="46"/>
      <c r="E283" s="46"/>
      <c r="F283" s="47"/>
      <c r="G283" s="48"/>
      <c r="H283" s="49"/>
      <c r="I283" s="49" t="str">
        <f t="shared" si="4"/>
        <v/>
      </c>
    </row>
    <row r="284" spans="2:9" x14ac:dyDescent="0.25">
      <c r="B284" s="46"/>
      <c r="C284" s="46"/>
      <c r="D284" s="46"/>
      <c r="E284" s="46"/>
      <c r="F284" s="47"/>
      <c r="G284" s="48"/>
      <c r="H284" s="49"/>
      <c r="I284" s="49" t="str">
        <f t="shared" si="4"/>
        <v/>
      </c>
    </row>
    <row r="285" spans="2:9" x14ac:dyDescent="0.25">
      <c r="B285" s="46"/>
      <c r="C285" s="46"/>
      <c r="D285" s="46"/>
      <c r="E285" s="46"/>
      <c r="F285" s="47"/>
      <c r="G285" s="48"/>
      <c r="H285" s="49"/>
      <c r="I285" s="49" t="str">
        <f t="shared" si="4"/>
        <v/>
      </c>
    </row>
    <row r="286" spans="2:9" x14ac:dyDescent="0.25">
      <c r="B286" s="46"/>
      <c r="C286" s="46"/>
      <c r="D286" s="46"/>
      <c r="E286" s="46"/>
      <c r="F286" s="47"/>
      <c r="G286" s="48"/>
      <c r="H286" s="49"/>
      <c r="I286" s="49" t="str">
        <f t="shared" si="4"/>
        <v/>
      </c>
    </row>
    <row r="287" spans="2:9" x14ac:dyDescent="0.25">
      <c r="B287" s="46"/>
      <c r="C287" s="46"/>
      <c r="D287" s="46"/>
      <c r="E287" s="46"/>
      <c r="F287" s="47"/>
      <c r="G287" s="48"/>
      <c r="H287" s="49"/>
      <c r="I287" s="49" t="str">
        <f t="shared" si="4"/>
        <v/>
      </c>
    </row>
    <row r="288" spans="2:9" x14ac:dyDescent="0.25">
      <c r="B288" s="46"/>
      <c r="C288" s="46"/>
      <c r="D288" s="46"/>
      <c r="E288" s="46"/>
      <c r="F288" s="47"/>
      <c r="G288" s="48"/>
      <c r="H288" s="49"/>
      <c r="I288" s="49" t="str">
        <f t="shared" si="4"/>
        <v/>
      </c>
    </row>
    <row r="289" spans="2:9" x14ac:dyDescent="0.25">
      <c r="B289" s="46"/>
      <c r="C289" s="46"/>
      <c r="D289" s="46"/>
      <c r="E289" s="46"/>
      <c r="F289" s="47"/>
      <c r="G289" s="48"/>
      <c r="H289" s="49"/>
      <c r="I289" s="49" t="str">
        <f t="shared" si="4"/>
        <v/>
      </c>
    </row>
    <row r="290" spans="2:9" x14ac:dyDescent="0.25">
      <c r="B290" s="46"/>
      <c r="C290" s="46"/>
      <c r="D290" s="46"/>
      <c r="E290" s="46"/>
      <c r="F290" s="47"/>
      <c r="G290" s="48"/>
      <c r="H290" s="49"/>
      <c r="I290" s="49" t="str">
        <f t="shared" si="4"/>
        <v/>
      </c>
    </row>
    <row r="291" spans="2:9" x14ac:dyDescent="0.25">
      <c r="B291" s="46"/>
      <c r="C291" s="46"/>
      <c r="D291" s="46"/>
      <c r="E291" s="46"/>
      <c r="F291" s="47"/>
      <c r="G291" s="48"/>
      <c r="H291" s="49"/>
      <c r="I291" s="49" t="str">
        <f t="shared" si="4"/>
        <v/>
      </c>
    </row>
    <row r="292" spans="2:9" x14ac:dyDescent="0.25">
      <c r="B292" s="46"/>
      <c r="C292" s="46"/>
      <c r="D292" s="46"/>
      <c r="E292" s="46"/>
      <c r="F292" s="47"/>
      <c r="G292" s="48"/>
      <c r="H292" s="49"/>
      <c r="I292" s="49" t="str">
        <f t="shared" si="4"/>
        <v/>
      </c>
    </row>
    <row r="293" spans="2:9" x14ac:dyDescent="0.25">
      <c r="B293" s="46"/>
      <c r="C293" s="50"/>
      <c r="D293" s="46"/>
      <c r="E293" s="50"/>
      <c r="F293" s="52"/>
      <c r="G293" s="53"/>
      <c r="H293" s="49"/>
      <c r="I293" s="49" t="str">
        <f t="shared" si="4"/>
        <v/>
      </c>
    </row>
    <row r="294" spans="2:9" ht="16.5" thickBot="1" x14ac:dyDescent="0.3">
      <c r="B294" s="54"/>
      <c r="C294" s="54"/>
      <c r="D294" s="54"/>
      <c r="E294" s="54"/>
      <c r="F294" s="60"/>
      <c r="G294" s="61">
        <f>SUM(G9:G293)</f>
        <v>32199.099999999995</v>
      </c>
      <c r="H294" s="61">
        <f>SUM(H9:H293)</f>
        <v>-26917.159999999993</v>
      </c>
      <c r="I294" s="62" t="str">
        <f t="shared" si="4"/>
        <v/>
      </c>
    </row>
    <row r="295" spans="2:9" ht="16.5" thickTop="1" x14ac:dyDescent="0.25"/>
  </sheetData>
  <mergeCells count="2">
    <mergeCell ref="E3:E5"/>
    <mergeCell ref="F3:H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67670-1E77-4C43-A618-1F28EEDF4B1C}">
          <x14:formula1>
            <xm:f>Lists!$D$4:$D$11</xm:f>
          </x14:formula1>
          <xm:sqref>D10:D293</xm:sqref>
        </x14:dataValidation>
        <x14:dataValidation type="list" allowBlank="1" showInputMessage="1" showErrorMessage="1" xr:uid="{E2D5EC0D-FB99-F448-97DA-342CA5F92AF3}">
          <x14:formula1>
            <xm:f>Lists!$B$3:$B$19</xm:f>
          </x14:formula1>
          <xm:sqref>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3969-C542-654F-9CB1-819B133E6CE8}">
  <sheetPr codeName="Sheet2"/>
  <dimension ref="B2:J23"/>
  <sheetViews>
    <sheetView topLeftCell="A3" zoomScale="150" zoomScaleNormal="150" workbookViewId="0">
      <selection activeCell="D17" sqref="D17"/>
    </sheetView>
  </sheetViews>
  <sheetFormatPr defaultColWidth="11" defaultRowHeight="15.75" x14ac:dyDescent="0.25"/>
  <cols>
    <col min="1" max="1" width="8.625" customWidth="1"/>
    <col min="4" max="4" width="7.5" customWidth="1"/>
    <col min="6" max="6" width="21.125" customWidth="1"/>
    <col min="7" max="7" width="39.125" bestFit="1" customWidth="1"/>
    <col min="8" max="8" width="15" customWidth="1"/>
    <col min="9" max="9" width="15" bestFit="1" customWidth="1"/>
    <col min="10" max="10" width="15.875" bestFit="1" customWidth="1"/>
  </cols>
  <sheetData>
    <row r="2" spans="2:10" ht="45.95" customHeight="1" x14ac:dyDescent="0.25">
      <c r="B2" s="67" t="s">
        <v>62</v>
      </c>
      <c r="C2" s="68"/>
      <c r="D2" s="68"/>
      <c r="E2" s="68"/>
      <c r="F2" s="68"/>
      <c r="G2" s="68"/>
      <c r="H2" s="68"/>
      <c r="I2" s="68"/>
      <c r="J2" s="68"/>
    </row>
    <row r="3" spans="2:10" ht="39.950000000000003" customHeight="1" x14ac:dyDescent="0.25"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1</v>
      </c>
      <c r="H3" s="9" t="s">
        <v>32</v>
      </c>
      <c r="I3" s="9" t="s">
        <v>63</v>
      </c>
      <c r="J3" s="9" t="s">
        <v>33</v>
      </c>
    </row>
    <row r="4" spans="2:10" ht="5.0999999999999996" customHeight="1" x14ac:dyDescent="0.25">
      <c r="B4" s="36"/>
      <c r="C4" s="37"/>
      <c r="D4" s="37"/>
      <c r="E4" s="37"/>
      <c r="F4" s="37"/>
      <c r="G4" s="37"/>
      <c r="H4" s="38"/>
      <c r="I4" s="39"/>
      <c r="J4" s="40"/>
    </row>
    <row r="5" spans="2:10" x14ac:dyDescent="0.25">
      <c r="B5" s="2" t="s">
        <v>41</v>
      </c>
      <c r="C5" s="14">
        <v>45664</v>
      </c>
      <c r="D5" s="15" t="s">
        <v>25</v>
      </c>
      <c r="E5" s="16">
        <v>305.55</v>
      </c>
      <c r="F5" s="17" t="s">
        <v>74</v>
      </c>
      <c r="G5" s="17" t="s">
        <v>75</v>
      </c>
      <c r="H5" s="17"/>
      <c r="I5" s="25" t="s">
        <v>34</v>
      </c>
      <c r="J5" s="14">
        <v>45664</v>
      </c>
    </row>
    <row r="6" spans="2:10" x14ac:dyDescent="0.25">
      <c r="B6" s="2" t="s">
        <v>42</v>
      </c>
      <c r="C6" s="14">
        <v>45670</v>
      </c>
      <c r="D6" s="15" t="s">
        <v>60</v>
      </c>
      <c r="E6" s="16">
        <v>350.83</v>
      </c>
      <c r="F6" s="17" t="s">
        <v>68</v>
      </c>
      <c r="G6" s="17" t="s">
        <v>80</v>
      </c>
      <c r="H6" s="17" t="s">
        <v>81</v>
      </c>
      <c r="I6" s="25" t="s">
        <v>34</v>
      </c>
      <c r="J6" s="14">
        <v>45670</v>
      </c>
    </row>
    <row r="7" spans="2:10" x14ac:dyDescent="0.25">
      <c r="B7" s="2" t="s">
        <v>43</v>
      </c>
      <c r="C7" s="14">
        <v>45684</v>
      </c>
      <c r="D7" s="15" t="s">
        <v>24</v>
      </c>
      <c r="E7" s="16">
        <v>903.4</v>
      </c>
      <c r="F7" s="17" t="s">
        <v>94</v>
      </c>
      <c r="G7" s="17" t="s">
        <v>95</v>
      </c>
      <c r="H7" s="17"/>
      <c r="I7" s="25" t="s">
        <v>34</v>
      </c>
      <c r="J7" s="14"/>
    </row>
    <row r="8" spans="2:10" x14ac:dyDescent="0.25">
      <c r="B8" s="2" t="s">
        <v>44</v>
      </c>
      <c r="C8" s="14"/>
      <c r="D8" s="15" t="s">
        <v>35</v>
      </c>
      <c r="E8" s="16"/>
      <c r="F8" s="17" t="s">
        <v>66</v>
      </c>
      <c r="G8" s="17"/>
      <c r="H8" s="17"/>
      <c r="I8" s="25"/>
      <c r="J8" s="14"/>
    </row>
    <row r="9" spans="2:10" x14ac:dyDescent="0.25">
      <c r="B9" s="2" t="s">
        <v>45</v>
      </c>
      <c r="C9" s="14"/>
      <c r="D9" s="15" t="s">
        <v>35</v>
      </c>
      <c r="E9" s="16"/>
      <c r="F9" s="17" t="s">
        <v>66</v>
      </c>
      <c r="G9" s="17"/>
      <c r="H9" s="17"/>
      <c r="I9" s="25"/>
      <c r="J9" s="14"/>
    </row>
    <row r="10" spans="2:10" x14ac:dyDescent="0.25">
      <c r="B10" s="2" t="s">
        <v>46</v>
      </c>
      <c r="C10" s="14"/>
      <c r="D10" s="15" t="s">
        <v>35</v>
      </c>
      <c r="E10" s="16"/>
      <c r="F10" s="17" t="s">
        <v>66</v>
      </c>
      <c r="G10" s="17"/>
      <c r="H10" s="17"/>
      <c r="I10" s="25"/>
      <c r="J10" s="14"/>
    </row>
    <row r="11" spans="2:10" x14ac:dyDescent="0.25">
      <c r="B11" s="2" t="s">
        <v>47</v>
      </c>
      <c r="C11" s="14"/>
      <c r="D11" s="15" t="s">
        <v>35</v>
      </c>
      <c r="E11" s="16"/>
      <c r="F11" s="17" t="s">
        <v>66</v>
      </c>
      <c r="G11" s="17"/>
      <c r="H11" s="17"/>
      <c r="I11" s="25"/>
      <c r="J11" s="18"/>
    </row>
    <row r="12" spans="2:10" x14ac:dyDescent="0.25">
      <c r="B12" s="2" t="s">
        <v>48</v>
      </c>
      <c r="C12" s="14">
        <v>45690</v>
      </c>
      <c r="D12" s="15" t="s">
        <v>24</v>
      </c>
      <c r="E12" s="16">
        <v>333.35</v>
      </c>
      <c r="F12" s="17" t="s">
        <v>74</v>
      </c>
      <c r="G12" s="17" t="s">
        <v>144</v>
      </c>
      <c r="H12" s="17"/>
      <c r="I12" s="25" t="s">
        <v>34</v>
      </c>
      <c r="J12" s="14">
        <v>45690</v>
      </c>
    </row>
    <row r="13" spans="2:10" x14ac:dyDescent="0.25">
      <c r="B13" s="2" t="s">
        <v>49</v>
      </c>
      <c r="C13" s="14">
        <v>45728</v>
      </c>
      <c r="D13" s="15" t="s">
        <v>24</v>
      </c>
      <c r="E13" s="16">
        <v>39.1</v>
      </c>
      <c r="F13" s="17" t="s">
        <v>159</v>
      </c>
      <c r="G13" s="17" t="s">
        <v>160</v>
      </c>
      <c r="H13" s="17"/>
      <c r="I13" s="25" t="s">
        <v>34</v>
      </c>
      <c r="J13" s="14">
        <v>45728</v>
      </c>
    </row>
    <row r="14" spans="2:10" x14ac:dyDescent="0.25">
      <c r="B14" s="2" t="s">
        <v>50</v>
      </c>
      <c r="C14" s="14">
        <v>45728</v>
      </c>
      <c r="D14" s="15" t="s">
        <v>24</v>
      </c>
      <c r="E14" s="16">
        <v>27.3</v>
      </c>
      <c r="F14" s="17" t="s">
        <v>161</v>
      </c>
      <c r="G14" s="17" t="s">
        <v>162</v>
      </c>
      <c r="H14" s="17"/>
      <c r="I14" s="25" t="s">
        <v>34</v>
      </c>
      <c r="J14" s="14">
        <v>45728</v>
      </c>
    </row>
    <row r="15" spans="2:10" x14ac:dyDescent="0.25">
      <c r="B15" s="2" t="s">
        <v>51</v>
      </c>
      <c r="C15" s="14">
        <v>45755</v>
      </c>
      <c r="D15" s="15" t="s">
        <v>69</v>
      </c>
      <c r="E15" s="16"/>
      <c r="F15" s="17" t="s">
        <v>183</v>
      </c>
      <c r="G15" s="17" t="s">
        <v>184</v>
      </c>
      <c r="H15" s="17"/>
      <c r="I15" s="25"/>
      <c r="J15" s="18"/>
    </row>
    <row r="16" spans="2:10" x14ac:dyDescent="0.25">
      <c r="B16" s="2" t="s">
        <v>52</v>
      </c>
      <c r="C16" s="10">
        <v>45762</v>
      </c>
      <c r="D16" s="11"/>
      <c r="E16" s="12">
        <v>38.69</v>
      </c>
      <c r="F16" s="17" t="s">
        <v>188</v>
      </c>
      <c r="G16" s="13" t="s">
        <v>189</v>
      </c>
      <c r="H16" s="13"/>
      <c r="I16" s="26" t="s">
        <v>34</v>
      </c>
      <c r="J16" s="10">
        <v>45762</v>
      </c>
    </row>
    <row r="17" spans="2:10" x14ac:dyDescent="0.25">
      <c r="B17" s="2" t="s">
        <v>53</v>
      </c>
      <c r="C17" s="10">
        <v>45772</v>
      </c>
      <c r="D17" s="11" t="s">
        <v>35</v>
      </c>
      <c r="E17" s="12">
        <v>49.84</v>
      </c>
      <c r="F17" s="13" t="s">
        <v>192</v>
      </c>
      <c r="G17" s="13" t="s">
        <v>193</v>
      </c>
      <c r="H17" s="13"/>
      <c r="I17" s="26"/>
      <c r="J17" s="19"/>
    </row>
    <row r="18" spans="2:10" x14ac:dyDescent="0.25">
      <c r="B18" s="2" t="s">
        <v>54</v>
      </c>
      <c r="C18" s="10"/>
      <c r="D18" s="11"/>
      <c r="E18" s="12"/>
      <c r="F18" s="13"/>
      <c r="G18" s="13"/>
      <c r="H18" s="13"/>
      <c r="I18" s="26"/>
      <c r="J18" s="19"/>
    </row>
    <row r="19" spans="2:10" x14ac:dyDescent="0.25">
      <c r="B19" s="2" t="s">
        <v>55</v>
      </c>
      <c r="C19" s="10"/>
      <c r="D19" s="11"/>
      <c r="E19" s="12"/>
      <c r="F19" s="13"/>
      <c r="G19" s="13"/>
      <c r="H19" s="13"/>
      <c r="I19" s="26"/>
      <c r="J19" s="19"/>
    </row>
    <row r="20" spans="2:10" x14ac:dyDescent="0.25">
      <c r="B20" s="2" t="s">
        <v>56</v>
      </c>
      <c r="C20" s="10"/>
      <c r="D20" s="11"/>
      <c r="E20" s="12"/>
      <c r="F20" s="13"/>
      <c r="G20" s="13"/>
      <c r="H20" s="13"/>
      <c r="I20" s="26"/>
      <c r="J20" s="19"/>
    </row>
    <row r="21" spans="2:10" x14ac:dyDescent="0.25">
      <c r="B21" s="2" t="s">
        <v>57</v>
      </c>
      <c r="C21" s="10"/>
      <c r="D21" s="11"/>
      <c r="E21" s="12"/>
      <c r="F21" s="13"/>
      <c r="G21" s="13"/>
      <c r="H21" s="13"/>
      <c r="I21" s="26"/>
      <c r="J21" s="19"/>
    </row>
    <row r="22" spans="2:10" x14ac:dyDescent="0.25">
      <c r="B22" s="2" t="s">
        <v>58</v>
      </c>
      <c r="C22" s="10"/>
      <c r="D22" s="11"/>
      <c r="E22" s="12"/>
      <c r="F22" s="13"/>
      <c r="G22" s="13"/>
      <c r="H22" s="13"/>
      <c r="I22" s="26"/>
      <c r="J22" s="19"/>
    </row>
    <row r="23" spans="2:10" x14ac:dyDescent="0.25">
      <c r="B23" s="2" t="s">
        <v>59</v>
      </c>
      <c r="C23" s="20"/>
      <c r="D23" s="21"/>
      <c r="E23" s="22"/>
      <c r="F23" s="23"/>
      <c r="G23" s="23"/>
      <c r="H23" s="23"/>
      <c r="I23" s="27"/>
      <c r="J23" s="20"/>
    </row>
  </sheetData>
  <mergeCells count="1">
    <mergeCell ref="B2:J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29C5BA-7483-5243-8283-BD02C41F62DD}">
          <x14:formula1>
            <xm:f>Lists!$D$4:$D$11</xm:f>
          </x14:formula1>
          <xm:sqref>D5:D23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3273-6ECB-154E-8BFB-AA31E3DA7200}">
  <sheetPr codeName="Sheet3"/>
  <dimension ref="B3"/>
  <sheetViews>
    <sheetView workbookViewId="0">
      <selection activeCell="B1" sqref="B1"/>
    </sheetView>
  </sheetViews>
  <sheetFormatPr defaultColWidth="11" defaultRowHeight="15.75" x14ac:dyDescent="0.25"/>
  <sheetData>
    <row r="3" spans="2:2" ht="25.5" x14ac:dyDescent="0.35">
      <c r="B3" s="41" t="s">
        <v>199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3FF6-2ABE-F34F-8778-001EA17FBF11}">
  <sheetPr codeName="Sheet4"/>
  <dimension ref="B3:D19"/>
  <sheetViews>
    <sheetView zoomScale="150" zoomScaleNormal="150" workbookViewId="0">
      <selection activeCell="D6" sqref="D6"/>
    </sheetView>
  </sheetViews>
  <sheetFormatPr defaultColWidth="11" defaultRowHeight="15.75" x14ac:dyDescent="0.25"/>
  <cols>
    <col min="2" max="2" width="34.5" bestFit="1" customWidth="1"/>
    <col min="6" max="6" width="12.625" bestFit="1" customWidth="1"/>
  </cols>
  <sheetData>
    <row r="3" spans="2:4" ht="18.75" x14ac:dyDescent="0.3">
      <c r="B3" s="3" t="s">
        <v>39</v>
      </c>
      <c r="D3" s="8" t="s">
        <v>37</v>
      </c>
    </row>
    <row r="4" spans="2:4" x14ac:dyDescent="0.25">
      <c r="B4" t="s">
        <v>11</v>
      </c>
      <c r="D4" t="s">
        <v>26</v>
      </c>
    </row>
    <row r="5" spans="2:4" x14ac:dyDescent="0.25">
      <c r="B5" t="s">
        <v>13</v>
      </c>
      <c r="D5" t="s">
        <v>69</v>
      </c>
    </row>
    <row r="6" spans="2:4" x14ac:dyDescent="0.25">
      <c r="B6" t="s">
        <v>38</v>
      </c>
      <c r="D6" t="s">
        <v>24</v>
      </c>
    </row>
    <row r="7" spans="2:4" x14ac:dyDescent="0.25">
      <c r="B7" t="s">
        <v>7</v>
      </c>
      <c r="D7" t="s">
        <v>60</v>
      </c>
    </row>
    <row r="8" spans="2:4" x14ac:dyDescent="0.25">
      <c r="B8" t="s">
        <v>10</v>
      </c>
      <c r="D8" t="s">
        <v>23</v>
      </c>
    </row>
    <row r="9" spans="2:4" x14ac:dyDescent="0.25">
      <c r="B9" t="s">
        <v>14</v>
      </c>
      <c r="D9" t="s">
        <v>25</v>
      </c>
    </row>
    <row r="10" spans="2:4" ht="18.75" x14ac:dyDescent="0.3">
      <c r="B10" s="3" t="s">
        <v>40</v>
      </c>
      <c r="D10" t="s">
        <v>35</v>
      </c>
    </row>
    <row r="11" spans="2:4" x14ac:dyDescent="0.25">
      <c r="B11" t="s">
        <v>3</v>
      </c>
      <c r="D11" t="s">
        <v>61</v>
      </c>
    </row>
    <row r="12" spans="2:4" x14ac:dyDescent="0.25">
      <c r="B12" t="s">
        <v>8</v>
      </c>
    </row>
    <row r="13" spans="2:4" x14ac:dyDescent="0.25">
      <c r="B13" t="s">
        <v>5</v>
      </c>
    </row>
    <row r="14" spans="2:4" x14ac:dyDescent="0.25">
      <c r="B14" t="s">
        <v>65</v>
      </c>
    </row>
    <row r="15" spans="2:4" x14ac:dyDescent="0.25">
      <c r="B15" t="s">
        <v>6</v>
      </c>
    </row>
    <row r="16" spans="2:4" x14ac:dyDescent="0.25">
      <c r="B16" t="s">
        <v>9</v>
      </c>
    </row>
    <row r="17" spans="2:2" x14ac:dyDescent="0.25">
      <c r="B17" t="s">
        <v>2</v>
      </c>
    </row>
    <row r="18" spans="2:2" x14ac:dyDescent="0.25">
      <c r="B18" t="s">
        <v>4</v>
      </c>
    </row>
    <row r="19" spans="2:2" x14ac:dyDescent="0.25">
      <c r="B19" t="s">
        <v>12</v>
      </c>
    </row>
  </sheetData>
  <sortState xmlns:xlrd2="http://schemas.microsoft.com/office/spreadsheetml/2017/richdata2" ref="D4:D11">
    <sortCondition ref="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Transactions</vt:lpstr>
      <vt:lpstr>Orders</vt:lpstr>
      <vt:lpstr>Account screen shots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Fenwick</dc:creator>
  <cp:lastModifiedBy>Chris Oakes</cp:lastModifiedBy>
  <dcterms:created xsi:type="dcterms:W3CDTF">2023-09-20T19:12:12Z</dcterms:created>
  <dcterms:modified xsi:type="dcterms:W3CDTF">2026-06-01T09:40:53Z</dcterms:modified>
</cp:coreProperties>
</file>