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pivotCacheDefinition+xml" PartName="/xl/pivotCache/pivotCacheDefinition6.xml"/>
  <Override ContentType="application/vnd.openxmlformats-officedocument.spreadsheetml.pivotCacheDefinition+xml" PartName="/xl/pivotCache/pivotCacheDefinition5.xml"/>
  <Override ContentType="application/vnd.openxmlformats-officedocument.spreadsheetml.pivotCacheDefinition+xml" PartName="/xl/pivotCache/pivotCacheDefinition11.xml"/>
  <Override ContentType="application/vnd.openxmlformats-officedocument.spreadsheetml.pivotCacheDefinition+xml" PartName="/xl/pivotCache/pivotCacheDefinition7.xml"/>
  <Override ContentType="application/vnd.openxmlformats-officedocument.spreadsheetml.pivotCacheDefinition+xml" PartName="/xl/pivotCache/pivotCacheDefinition8.xml"/>
  <Override ContentType="application/vnd.openxmlformats-officedocument.spreadsheetml.pivotCacheDefinition+xml" PartName="/xl/pivotCache/pivotCacheDefinition12.xml"/>
  <Override ContentType="application/vnd.openxmlformats-officedocument.spreadsheetml.pivotCacheDefinition+xml" PartName="/xl/pivotCache/pivotCacheDefinition9.xml"/>
  <Override ContentType="application/vnd.openxmlformats-officedocument.spreadsheetml.pivotCacheDefinition+xml" PartName="/xl/pivotCache/pivotCacheDefinition10.xml"/>
  <Override ContentType="application/vnd.openxmlformats-officedocument.spreadsheetml.pivotCacheDefinition+xml" PartName="/xl/pivotCache/pivotCacheDefinition3.xml"/>
  <Override ContentType="application/vnd.openxmlformats-officedocument.spreadsheetml.pivotCacheDefinition+xml" PartName="/xl/pivotCache/pivotCacheDefinition4.xml"/>
  <Override ContentType="application/vnd.openxmlformats-officedocument.spreadsheetml.pivotCacheDefinition+xml" PartName="/xl/pivotCache/pivotCacheDefinition2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pivotTable+xml" PartName="/xl/pivotTables/pivotTable5.xml"/>
  <Override ContentType="application/vnd.openxmlformats-officedocument.spreadsheetml.pivotTable+xml" PartName="/xl/pivotTables/pivotTable6.xml"/>
  <Override ContentType="application/vnd.openxmlformats-officedocument.spreadsheetml.pivotTable+xml" PartName="/xl/pivotTables/pivotTable4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pivotTable+xml" PartName="/xl/pivotTables/pivotTable3.xml"/>
  <Override ContentType="application/vnd.openxmlformats-officedocument.spreadsheetml.pivotTable+xml" PartName="/xl/pivotTables/pivotTable8.xml"/>
  <Override ContentType="application/vnd.openxmlformats-officedocument.spreadsheetml.pivotTable+xml" PartName="/xl/pivotTables/pivotTable10.xml"/>
  <Override ContentType="application/vnd.openxmlformats-officedocument.spreadsheetml.pivotTable+xml" PartName="/xl/pivotTables/pivotTable7.xml"/>
  <Override ContentType="application/vnd.openxmlformats-officedocument.spreadsheetml.pivotTable+xml" PartName="/xl/pivotTables/pivotTable9.xml"/>
  <Override ContentType="application/vnd.openxmlformats-officedocument.spreadsheetml.pivotTable+xml" PartName="/xl/pivotTables/pivotTable12.xml"/>
  <Override ContentType="application/vnd.openxmlformats-officedocument.spreadsheetml.pivotTable+xml" PartName="/xl/pivotTables/pivotTable11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ock control" sheetId="1" r:id="rId4"/>
    <sheet state="visible" name="Stock cash flow" sheetId="2" r:id="rId5"/>
    <sheet state="visible" name="Charts" sheetId="3" r:id="rId6"/>
    <sheet state="hidden" name="Pivot tables" sheetId="4" r:id="rId7"/>
  </sheets>
  <definedNames/>
  <calcPr/>
  <pivotCaches>
    <pivotCache cacheId="0" r:id="rId8"/>
    <pivotCache cacheId="1" r:id="rId9"/>
    <pivotCache cacheId="2" r:id="rId10"/>
    <pivotCache cacheId="3" r:id="rId11"/>
    <pivotCache cacheId="4" r:id="rId12"/>
    <pivotCache cacheId="5" r:id="rId13"/>
    <pivotCache cacheId="6" r:id="rId14"/>
    <pivotCache cacheId="7" r:id="rId15"/>
    <pivotCache cacheId="8" r:id="rId16"/>
    <pivotCache cacheId="9" r:id="rId17"/>
    <pivotCache cacheId="10" r:id="rId18"/>
    <pivotCache cacheId="11" r:id="rId19"/>
  </pivotCaches>
  <extLst>
    <ext uri="GoogleSheetsCustomDataVersion1">
      <go:sheetsCustomData xmlns:go="http://customooxmlschemas.google.com/" r:id="rId20" roundtripDataSignature="AMtx7miwWe7T42wQf/ock+520aLq1C5XBg=="/>
    </ext>
  </extLst>
</workbook>
</file>

<file path=xl/sharedStrings.xml><?xml version="1.0" encoding="utf-8"?>
<sst xmlns="http://schemas.openxmlformats.org/spreadsheetml/2006/main" count="2048" uniqueCount="428">
  <si>
    <t>OO Live Steam Club</t>
  </si>
  <si>
    <t>Shop stock control 2021 - 2022</t>
  </si>
  <si>
    <t>Present stock buy in value =</t>
  </si>
  <si>
    <t>Present stock sales value =</t>
  </si>
  <si>
    <t>Total shop turn over =</t>
  </si>
  <si>
    <t>Total shop profit =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</si>
  <si>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</si>
  <si>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</si>
  <si>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</si>
  <si>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</si>
  <si>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</si>
  <si>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</si>
  <si>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</si>
  <si>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</si>
  <si>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</si>
  <si>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</si>
  <si>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</si>
  <si>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</si>
  <si>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 xml:space="preserve">Shop sales total = </t>
  </si>
  <si>
    <t>Variable data for stock control</t>
  </si>
  <si>
    <t>Running totals</t>
  </si>
  <si>
    <t>Week No.</t>
  </si>
  <si>
    <t>Total sold</t>
  </si>
  <si>
    <t>Originator</t>
  </si>
  <si>
    <t>Commission rate</t>
  </si>
  <si>
    <t>Parts used on Club locos</t>
  </si>
  <si>
    <t>Materials/part buy-in cost</t>
  </si>
  <si>
    <t>Selling price</t>
  </si>
  <si>
    <t>Add Stock</t>
  </si>
  <si>
    <t>Parts used by Club</t>
  </si>
  <si>
    <t>Line</t>
  </si>
  <si>
    <t>Part No.</t>
  </si>
  <si>
    <t>Description</t>
  </si>
  <si>
    <t>Present stock</t>
  </si>
  <si>
    <t>Re-order level</t>
  </si>
  <si>
    <t>Order Qty</t>
  </si>
  <si>
    <t>Supplier details</t>
  </si>
  <si>
    <t>Running total sold to date</t>
  </si>
  <si>
    <t>Running total used by the club</t>
  </si>
  <si>
    <t>Total stock added to date</t>
  </si>
  <si>
    <t>Present stock sale value</t>
  </si>
  <si>
    <t>Present stock buy in value</t>
  </si>
  <si>
    <t>LSC1000D</t>
  </si>
  <si>
    <t>Live Drive deluxe controller kit</t>
  </si>
  <si>
    <t>NB</t>
  </si>
  <si>
    <t xml:space="preserve">NB/DCP </t>
  </si>
  <si>
    <t>Controller set</t>
  </si>
  <si>
    <t>LSC1000DB</t>
  </si>
  <si>
    <t>Live Drive deluxe controller kit - Built up</t>
  </si>
  <si>
    <t>Dwight D Eisenhower</t>
  </si>
  <si>
    <t>LSC1000S</t>
  </si>
  <si>
    <t xml:space="preserve">Live Drive controller kit </t>
  </si>
  <si>
    <t>Flying Scotsman</t>
  </si>
  <si>
    <t>LSC1000SB</t>
  </si>
  <si>
    <t>Live Drive controller kit - Built up</t>
  </si>
  <si>
    <t>Flying Scotsman DT</t>
  </si>
  <si>
    <t>LSC1001</t>
  </si>
  <si>
    <t>Live Drive controller extension cable 3m</t>
  </si>
  <si>
    <t>Flying Scotsman set</t>
  </si>
  <si>
    <t>LSC1001A</t>
  </si>
  <si>
    <t>Live Drive controller extension cable 5m</t>
  </si>
  <si>
    <t>Golden Fleece</t>
  </si>
  <si>
    <t>LSC1002</t>
  </si>
  <si>
    <t>Water tester</t>
  </si>
  <si>
    <t>AC</t>
  </si>
  <si>
    <t>Mallard set</t>
  </si>
  <si>
    <t>LSC1003</t>
  </si>
  <si>
    <t>DVD</t>
  </si>
  <si>
    <t>Papyrus</t>
  </si>
  <si>
    <t>LSC1004</t>
  </si>
  <si>
    <t>Rolling road connector cable 0.75m</t>
  </si>
  <si>
    <t>EF</t>
  </si>
  <si>
    <t>Seagull</t>
  </si>
  <si>
    <t>LSC1004A</t>
  </si>
  <si>
    <t>Track connector cable 1.5m</t>
  </si>
  <si>
    <t>Silver Link</t>
  </si>
  <si>
    <t>LSC1004B</t>
  </si>
  <si>
    <t>Tender direct connection cable 0.75</t>
  </si>
  <si>
    <t>Rolling stock</t>
  </si>
  <si>
    <t>LSC1005</t>
  </si>
  <si>
    <t>Extension cable 1.5m</t>
  </si>
  <si>
    <t>Rolling road</t>
  </si>
  <si>
    <t>LSC1006</t>
  </si>
  <si>
    <t>Extension cable 2.0m</t>
  </si>
  <si>
    <t>SE Kingfisher</t>
  </si>
  <si>
    <t>LSC1007</t>
  </si>
  <si>
    <t>Extension cable 3.0m</t>
  </si>
  <si>
    <t>SE Merlin</t>
  </si>
  <si>
    <t>LSC1008</t>
  </si>
  <si>
    <t>Extension cable 4.0m (To Order)</t>
  </si>
  <si>
    <t>SE Walter K Wigham</t>
  </si>
  <si>
    <t>LSC1009</t>
  </si>
  <si>
    <t>Distilled water</t>
  </si>
  <si>
    <t>SE Woodcock</t>
  </si>
  <si>
    <t>LSC1010</t>
  </si>
  <si>
    <t>Deluxe water tester</t>
  </si>
  <si>
    <t>LSC1011</t>
  </si>
  <si>
    <t>Syringe 2.5ml</t>
  </si>
  <si>
    <t>LSC1012</t>
  </si>
  <si>
    <t>Syringe 10ml</t>
  </si>
  <si>
    <t>LSC1013</t>
  </si>
  <si>
    <t>Syringe 20ml</t>
  </si>
  <si>
    <t>LSC1014</t>
  </si>
  <si>
    <t>Super-8 Maintenance Lube</t>
  </si>
  <si>
    <t>LSC1015</t>
  </si>
  <si>
    <t>460w Live steam oil</t>
  </si>
  <si>
    <t>LSC1016</t>
  </si>
  <si>
    <t>Lubric-8 Steam oil</t>
  </si>
  <si>
    <t>LSC1017</t>
  </si>
  <si>
    <t>Piston end cap spanner</t>
  </si>
  <si>
    <t>LSC1018</t>
  </si>
  <si>
    <t>Piston gland nut driver</t>
  </si>
  <si>
    <t>LSC1019</t>
  </si>
  <si>
    <t>Wheel nut driver</t>
  </si>
  <si>
    <t>LSC1020</t>
  </si>
  <si>
    <t>Relief valve driver driver</t>
  </si>
  <si>
    <t>LSC1021</t>
  </si>
  <si>
    <t xml:space="preserve">Deluxe Tool set </t>
  </si>
  <si>
    <t>EF/NB</t>
  </si>
  <si>
    <t>LSC1022</t>
  </si>
  <si>
    <t>A3/A4 Rotary Valve Pressure Pad</t>
  </si>
  <si>
    <t>LSC1023</t>
  </si>
  <si>
    <t xml:space="preserve">Power Lead C13 IEC UK </t>
  </si>
  <si>
    <t>CO</t>
  </si>
  <si>
    <t>LSC1024</t>
  </si>
  <si>
    <t>Syringe Set</t>
  </si>
  <si>
    <t>LSC1025</t>
  </si>
  <si>
    <t>Boiler Airline Adaption Kit</t>
  </si>
  <si>
    <t>LSC1026</t>
  </si>
  <si>
    <t>Pressure Gauge Kit</t>
  </si>
  <si>
    <t>LSC1027</t>
  </si>
  <si>
    <t>Loco Lamp rewire kit</t>
  </si>
  <si>
    <t>LSC1028</t>
  </si>
  <si>
    <t>Silicone Link Tube</t>
  </si>
  <si>
    <t>NMB</t>
  </si>
  <si>
    <t>LSC1029</t>
  </si>
  <si>
    <t>PVC Tube per Mt</t>
  </si>
  <si>
    <t>LSC1031</t>
  </si>
  <si>
    <t>Stainless Steel screw pack</t>
  </si>
  <si>
    <t>LSC1032</t>
  </si>
  <si>
    <t>Poly Loco Box</t>
  </si>
  <si>
    <t>LSC1033</t>
  </si>
  <si>
    <t>Wowstick Micro screwdriver set</t>
  </si>
  <si>
    <t>LSC1034</t>
  </si>
  <si>
    <t>A3/A4 BrassTender Filler Plug</t>
  </si>
  <si>
    <t>LSC1035</t>
  </si>
  <si>
    <t>A3 Cast brass chimney</t>
  </si>
  <si>
    <t>LSC1036</t>
  </si>
  <si>
    <t>A3/A4 Cast brass pony truck</t>
  </si>
  <si>
    <t>LSC1037</t>
  </si>
  <si>
    <t>Loco Care Kit</t>
  </si>
  <si>
    <t>LSC1038</t>
  </si>
  <si>
    <t>H/T Loco Chassis Paint</t>
  </si>
  <si>
    <t>LSC1039</t>
  </si>
  <si>
    <t>A3 Cast Brass Front Steps</t>
  </si>
  <si>
    <t>LSC1040</t>
  </si>
  <si>
    <t>Boiler Valve Seal x2</t>
  </si>
  <si>
    <t>LSC1041</t>
  </si>
  <si>
    <t>Spare Live Drive Button</t>
  </si>
  <si>
    <t>LSC1042</t>
  </si>
  <si>
    <t>Cast Brass Tender bogie</t>
  </si>
  <si>
    <t>LSC1043</t>
  </si>
  <si>
    <t>A4 CNC Brass Rotary Valve Cover</t>
  </si>
  <si>
    <t>LSC1044</t>
  </si>
  <si>
    <t>A3/A4 CNC Gear Tower Clamp</t>
  </si>
  <si>
    <t>LSC1045</t>
  </si>
  <si>
    <t>A4 Cast Brass Single Chimney</t>
  </si>
  <si>
    <t>LSC1046</t>
  </si>
  <si>
    <t>A4 Cast Brass Double Chimney</t>
  </si>
  <si>
    <t>LSC1047</t>
  </si>
  <si>
    <t>A3/A4 Timing Adjuster</t>
  </si>
  <si>
    <t>LSC1055</t>
  </si>
  <si>
    <t>Cylinder Clamp Tool</t>
  </si>
  <si>
    <t>MR</t>
  </si>
  <si>
    <t>LSC1050</t>
  </si>
  <si>
    <t>T/Tech Flickering tail lamp</t>
  </si>
  <si>
    <t>LSC1051</t>
  </si>
  <si>
    <t>T/Tech Flashing tail lamp</t>
  </si>
  <si>
    <t>LSC1052</t>
  </si>
  <si>
    <t>A4 PCB Cover</t>
  </si>
  <si>
    <t>LSC1056</t>
  </si>
  <si>
    <t>Tender Wheel Press</t>
  </si>
  <si>
    <t>CO/DF</t>
  </si>
  <si>
    <t>LSC1057</t>
  </si>
  <si>
    <t>Rotary Steam Valve</t>
  </si>
  <si>
    <t>DF</t>
  </si>
  <si>
    <t>LSC9189</t>
  </si>
  <si>
    <t>Tender Heating Element</t>
  </si>
  <si>
    <t>LSC9190</t>
  </si>
  <si>
    <t>A3/A4 Superheater Element</t>
  </si>
  <si>
    <t>LSC9193</t>
  </si>
  <si>
    <t>Tender Seals</t>
  </si>
  <si>
    <t>LSC9195</t>
  </si>
  <si>
    <t>A4 Cusion x1</t>
  </si>
  <si>
    <t>LSC9201</t>
  </si>
  <si>
    <t>Loco/Tender steam pipe seals</t>
  </si>
  <si>
    <t>LSC9204</t>
  </si>
  <si>
    <t>Boiler Thermistor Cutout</t>
  </si>
  <si>
    <t>LSC9217</t>
  </si>
  <si>
    <t>A4 Loco Cylinder Service Kit</t>
  </si>
  <si>
    <t>LSC9278/1</t>
  </si>
  <si>
    <t>A4 Oil plug seal</t>
  </si>
  <si>
    <t>LSC9548</t>
  </si>
  <si>
    <t>A3 Oil plug seal</t>
  </si>
  <si>
    <t>LSC9556</t>
  </si>
  <si>
    <t>A3 Regulator Control Rod</t>
  </si>
  <si>
    <t>LSC9563</t>
  </si>
  <si>
    <t>A3 Loco Cylinder Service Kit</t>
  </si>
  <si>
    <t>LSC9574</t>
  </si>
  <si>
    <t>A4 Regulator Control Rod</t>
  </si>
  <si>
    <t>Show Coffee Sales</t>
  </si>
  <si>
    <t>Roadshow Donations</t>
  </si>
  <si>
    <t>LSC1058</t>
  </si>
  <si>
    <t>Gear Tower Shouldered Screw</t>
  </si>
  <si>
    <t>LSC1059</t>
  </si>
  <si>
    <t>Cylinder to Valve Block Screw</t>
  </si>
  <si>
    <t>LSC1060</t>
  </si>
  <si>
    <t>A4 Front Cover Screw Long</t>
  </si>
  <si>
    <t>LSC1061</t>
  </si>
  <si>
    <t>A4 Front Cover Screw Short</t>
  </si>
  <si>
    <t>LSC1062</t>
  </si>
  <si>
    <t>Controller Set Pre owned</t>
  </si>
  <si>
    <t>LSC1063</t>
  </si>
  <si>
    <t>A4 Piston Rod to Con Rod Bolt</t>
  </si>
  <si>
    <t>LSC1064</t>
  </si>
  <si>
    <t xml:space="preserve"> Con Rod to Wheel Bolt</t>
  </si>
  <si>
    <t>Spare line</t>
  </si>
  <si>
    <t>OEM Parts</t>
  </si>
  <si>
    <t>M0707</t>
  </si>
  <si>
    <t>Reversing Pawl Spring</t>
  </si>
  <si>
    <t>AC Models</t>
  </si>
  <si>
    <t>M1604</t>
  </si>
  <si>
    <t>Regulator Valve Spring</t>
  </si>
  <si>
    <t>X-9189</t>
  </si>
  <si>
    <t>Tender boiler heater element</t>
  </si>
  <si>
    <t>X-9190</t>
  </si>
  <si>
    <t>Superheater element</t>
  </si>
  <si>
    <t>X-9191</t>
  </si>
  <si>
    <t>Drive wheel coupling rod &amp; screws A4</t>
  </si>
  <si>
    <t>X-9192</t>
  </si>
  <si>
    <t>Piston valve gear &amp; screws  A4</t>
  </si>
  <si>
    <t>X-9193</t>
  </si>
  <si>
    <t>Tender plug seals</t>
  </si>
  <si>
    <t>X-9194</t>
  </si>
  <si>
    <t>Piston rod gland O ring</t>
  </si>
  <si>
    <t>X-9195</t>
  </si>
  <si>
    <t>Rotary valve housing gasket A4</t>
  </si>
  <si>
    <t>X-9196</t>
  </si>
  <si>
    <t>Tender Contact Set</t>
  </si>
  <si>
    <t>X-9197g</t>
  </si>
  <si>
    <t>Wheel Set - Sliver Link</t>
  </si>
  <si>
    <t>X-9198</t>
  </si>
  <si>
    <t>Tender Wheels Set</t>
  </si>
  <si>
    <t>X-9198a</t>
  </si>
  <si>
    <t>Tender Wheel Single</t>
  </si>
  <si>
    <t>X-9199</t>
  </si>
  <si>
    <t>Loco to Tender Steam pipe</t>
  </si>
  <si>
    <t>X-9200</t>
  </si>
  <si>
    <t>Tender Steam Pipe Screws</t>
  </si>
  <si>
    <t>X-9201</t>
  </si>
  <si>
    <t>Tender Steam pipe seals</t>
  </si>
  <si>
    <t>X-9202</t>
  </si>
  <si>
    <t>Tender secondary relief valve seal ring</t>
  </si>
  <si>
    <t>X-9203</t>
  </si>
  <si>
    <t>Regulator motor assembly</t>
  </si>
  <si>
    <t>X-9204</t>
  </si>
  <si>
    <t>Boiler Thermo Cutout</t>
  </si>
  <si>
    <t>X-9205</t>
  </si>
  <si>
    <t>Superheater gasket</t>
  </si>
  <si>
    <t>X-9206</t>
  </si>
  <si>
    <t>Loco Wheel Tyres</t>
  </si>
  <si>
    <t>X-9207</t>
  </si>
  <si>
    <t>Regulator drive gear assembly 1</t>
  </si>
  <si>
    <t>X-9208</t>
  </si>
  <si>
    <t>Drive wheel/timing shaft drive gear assembly</t>
  </si>
  <si>
    <t>X-9209</t>
  </si>
  <si>
    <t>Worm gear assembly  Shaft A</t>
  </si>
  <si>
    <t>X-9211</t>
  </si>
  <si>
    <t>Screws pack</t>
  </si>
  <si>
    <t>X-9212</t>
  </si>
  <si>
    <t xml:space="preserve">Double Chimney  </t>
  </si>
  <si>
    <t>X-9213</t>
  </si>
  <si>
    <t xml:space="preserve">Tender coal cover </t>
  </si>
  <si>
    <t>X-9214</t>
  </si>
  <si>
    <t>Front bogie - Red</t>
  </si>
  <si>
    <t>X-9214B</t>
  </si>
  <si>
    <t>Front bogie - Black</t>
  </si>
  <si>
    <t>X-9214G</t>
  </si>
  <si>
    <t>Front bogie - Grey</t>
  </si>
  <si>
    <t>X-9215</t>
  </si>
  <si>
    <t>Pony truck Mallard/Seagull - Red</t>
  </si>
  <si>
    <t>X-9215B</t>
  </si>
  <si>
    <t>Pony truck- Golden Fleece/DDE/Papyrus - Black</t>
  </si>
  <si>
    <t>X-9215G</t>
  </si>
  <si>
    <t>Pony truck- Silver Link - Grey</t>
  </si>
  <si>
    <t>X-9216</t>
  </si>
  <si>
    <t>X-9217</t>
  </si>
  <si>
    <t>Piston O ring</t>
  </si>
  <si>
    <t>X-9225</t>
  </si>
  <si>
    <t>A4  Indicatior lights PCB</t>
  </si>
  <si>
    <t>X-9226</t>
  </si>
  <si>
    <t>A4 Thin PCB Wiper Board</t>
  </si>
  <si>
    <t>X-9265</t>
  </si>
  <si>
    <t>A4 Rotary valve drive assembly/Reversal unit</t>
  </si>
  <si>
    <t>X-9266</t>
  </si>
  <si>
    <t>A4 Loco chassis</t>
  </si>
  <si>
    <t>X-9267</t>
  </si>
  <si>
    <t>A4 Main PCB with lights</t>
  </si>
  <si>
    <t>X-9268</t>
  </si>
  <si>
    <t>A4 Steam whistle &amp; screw</t>
  </si>
  <si>
    <t>X-9271</t>
  </si>
  <si>
    <t>X-9272</t>
  </si>
  <si>
    <t>A4  Loco body Screw Pack x2</t>
  </si>
  <si>
    <t>X-9273</t>
  </si>
  <si>
    <t xml:space="preserve">Loco Body Mallard </t>
  </si>
  <si>
    <t>X-9278</t>
  </si>
  <si>
    <t>A3/A4 Oil and water filler plug set</t>
  </si>
  <si>
    <t>X-9285</t>
  </si>
  <si>
    <t>Loco body - Silver Link</t>
  </si>
  <si>
    <t>X-9286</t>
  </si>
  <si>
    <t xml:space="preserve">Tender body - Silver Link  </t>
  </si>
  <si>
    <t>X-9287</t>
  </si>
  <si>
    <t>Cylinder Block Seals</t>
  </si>
  <si>
    <t>X-9290</t>
  </si>
  <si>
    <t xml:space="preserve">Loco body - Dweight D Esenhower </t>
  </si>
  <si>
    <t>X-9291</t>
  </si>
  <si>
    <t xml:space="preserve">Tender body - Dweight D Esenhower  </t>
  </si>
  <si>
    <t>X-9292</t>
  </si>
  <si>
    <t>Loco body - Golden Fleece</t>
  </si>
  <si>
    <t>X-9293</t>
  </si>
  <si>
    <t xml:space="preserve">Tender body - Golden Fleece  </t>
  </si>
  <si>
    <t>X-9301</t>
  </si>
  <si>
    <t xml:space="preserve">Single Chimney - Grey </t>
  </si>
  <si>
    <t>X-9302</t>
  </si>
  <si>
    <t>Single Chimney - Black</t>
  </si>
  <si>
    <t>X-9303</t>
  </si>
  <si>
    <t xml:space="preserve">Tender body </t>
  </si>
  <si>
    <t>X-9304</t>
  </si>
  <si>
    <t>Loco/Tender Power Cable</t>
  </si>
  <si>
    <t>X-9535a</t>
  </si>
  <si>
    <t xml:space="preserve">A3 Rotary Valve Gasket set </t>
  </si>
  <si>
    <t>X-9536</t>
  </si>
  <si>
    <t>A3 Thin PCB Wiper Board</t>
  </si>
  <si>
    <t>X-9537</t>
  </si>
  <si>
    <t>A3 main PCB  (no lights)</t>
  </si>
  <si>
    <t>X-9538</t>
  </si>
  <si>
    <t>A3 Indicator lights</t>
  </si>
  <si>
    <t>X-9539</t>
  </si>
  <si>
    <t>A3 Steam whistle</t>
  </si>
  <si>
    <t>X-9540</t>
  </si>
  <si>
    <t>A3 Valve Motion Rods</t>
  </si>
  <si>
    <t>X-9541</t>
  </si>
  <si>
    <t>Front bogie Flying Scot</t>
  </si>
  <si>
    <t>X-9542</t>
  </si>
  <si>
    <t>Pony truck Flying Scotsman- Green</t>
  </si>
  <si>
    <t>X-9543</t>
  </si>
  <si>
    <t>A3 Piston and Rod Set</t>
  </si>
  <si>
    <t>X-9544</t>
  </si>
  <si>
    <t>Wheel Set  FS, / FSDT</t>
  </si>
  <si>
    <t>X-9544/1</t>
  </si>
  <si>
    <t>Wheel Set  GF / PAP / DDE</t>
  </si>
  <si>
    <t>X-9544/2</t>
  </si>
  <si>
    <t>Wheel Set  MALLARD / SEAGULL</t>
  </si>
  <si>
    <t>X-9544a</t>
  </si>
  <si>
    <t>A3/A4 Driving Axles</t>
  </si>
  <si>
    <t>X-9544b</t>
  </si>
  <si>
    <t>A3/A4 Washers &amp; Wheel Nuts</t>
  </si>
  <si>
    <t>X-9545</t>
  </si>
  <si>
    <t>A3 Rotary drive/Reversal unit</t>
  </si>
  <si>
    <t>X-9546</t>
  </si>
  <si>
    <t>Safety Valve / Superheater Unit</t>
  </si>
  <si>
    <t>X-9547</t>
  </si>
  <si>
    <t>A3 Oil filler plug &amp; O ring</t>
  </si>
  <si>
    <t>X-9548</t>
  </si>
  <si>
    <t>Oil filler O ring</t>
  </si>
  <si>
    <t>X-9549</t>
  </si>
  <si>
    <t xml:space="preserve">A3  Coupling Rod Set  </t>
  </si>
  <si>
    <t>X-9550</t>
  </si>
  <si>
    <t>Loco body Flying Scotsman</t>
  </si>
  <si>
    <t>X-9551</t>
  </si>
  <si>
    <t>Tender body Flying Scotsman</t>
  </si>
  <si>
    <t>X-9556</t>
  </si>
  <si>
    <t xml:space="preserve">A3 Regulator drive Rod </t>
  </si>
  <si>
    <t>X-9559</t>
  </si>
  <si>
    <t>Tender body Papyrus</t>
  </si>
  <si>
    <t>X-9563</t>
  </si>
  <si>
    <t>Piston rod gland O rings</t>
  </si>
  <si>
    <t>X-9574</t>
  </si>
  <si>
    <t>A4 Regulator drive Rod</t>
  </si>
  <si>
    <t>X-911R1</t>
  </si>
  <si>
    <t>Saftey Valve Top Seal</t>
  </si>
  <si>
    <t>Loco sales</t>
  </si>
  <si>
    <t>SE Kingfisher - Purple</t>
  </si>
  <si>
    <t>SE Merlin - Purple</t>
  </si>
  <si>
    <t>SE Walter K Wigham - Purple</t>
  </si>
  <si>
    <t>SE Woodcoc - Purple</t>
  </si>
  <si>
    <t>SE Golden Eagle - Green</t>
  </si>
  <si>
    <t>SE Kingfisher - Green</t>
  </si>
  <si>
    <t>SE Falcon - Green</t>
  </si>
  <si>
    <t>SE Kestrel - Green</t>
  </si>
  <si>
    <t>SE Merlin - Green</t>
  </si>
  <si>
    <t>SE Woodcock - Green</t>
  </si>
  <si>
    <t>SE Osprey - Green</t>
  </si>
  <si>
    <t>SE Great Snipe - Green</t>
  </si>
  <si>
    <t>Commission</t>
  </si>
  <si>
    <t>Total Sales Value</t>
  </si>
  <si>
    <t>Parts used on Club locos cost</t>
  </si>
  <si>
    <t>Club profit       per part</t>
  </si>
  <si>
    <t>Commission to originator</t>
  </si>
  <si>
    <t>Monthly total sales</t>
  </si>
  <si>
    <t>Cumulative profit</t>
  </si>
  <si>
    <t>Cumulative total sales</t>
  </si>
  <si>
    <t>Oct</t>
  </si>
  <si>
    <t>Nov</t>
  </si>
  <si>
    <t>Dec</t>
  </si>
  <si>
    <t>Jan</t>
  </si>
  <si>
    <t>Feb</t>
  </si>
  <si>
    <t>Mar</t>
  </si>
  <si>
    <t>Apr</t>
  </si>
  <si>
    <t>Jun</t>
  </si>
  <si>
    <t>Jul</t>
  </si>
  <si>
    <t>Aug</t>
  </si>
  <si>
    <t>Sep</t>
  </si>
  <si>
    <t>Collumn totals for shop sales&gt;&gt;</t>
  </si>
  <si>
    <t>Collumn totals for loco sales&gt;&gt;</t>
  </si>
  <si>
    <t>Monthly commission calculator</t>
  </si>
  <si>
    <t>Grand Total</t>
  </si>
  <si>
    <t>SUM of Commission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</si>
</sst>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£&quot;#,##0.00"/>
    <numFmt numFmtId="165" formatCode="&quot;£&quot;#,##0_);[Red]\(&quot;£&quot;#,##0\)"/>
    <numFmt numFmtId="166" formatCode="0;;"/>
    <numFmt numFmtId="167" formatCode="&quot;£&quot;#,##0"/>
    <numFmt numFmtId="168" formatCode="&quot;£&quot;#,##0.00_);[Red]\(&quot;£&quot;#,##0.00\)"/>
  </numFmts>
  <fonts count="20">
    <font>
      <sz val="11.0"/>
      <color rgb="FF000000"/>
      <name val="Calibri"/>
      <scheme val="minor"/>
    </font>
    <font>
      <sz val="11.0"/>
      <color rgb="FF000000"/>
      <name val="Calibri"/>
    </font>
    <font>
      <sz val="10.0"/>
      <color rgb="FF000000"/>
      <name val="Arial"/>
    </font>
    <font>
      <sz val="8.0"/>
      <color rgb="FF000000"/>
      <name val="Arial"/>
    </font>
    <font>
      <b/>
      <sz val="20.0"/>
      <color rgb="FF000000"/>
      <name val="Arial"/>
    </font>
    <font>
      <b/>
      <sz val="12.0"/>
      <color rgb="FF000000"/>
      <name val="Arial"/>
    </font>
    <font/>
    <font>
      <b/>
      <sz val="10.0"/>
      <color rgb="FF000000"/>
      <name val="Arial"/>
    </font>
    <font>
      <b/>
      <i/>
      <sz val="12.0"/>
      <color rgb="FF000000"/>
      <name val="Calibri"/>
    </font>
    <font>
      <sz val="10.0"/>
      <color rgb="FF000000"/>
      <name val="Calibri"/>
    </font>
    <font>
      <sz val="14.0"/>
      <color rgb="FF000000"/>
      <name val="Arial"/>
    </font>
    <font>
      <sz val="8.0"/>
      <color rgb="FF000000"/>
      <name val="Calibri"/>
    </font>
    <font>
      <sz val="12.0"/>
      <color rgb="FF000000"/>
      <name val="Arial"/>
    </font>
    <font>
      <sz val="10.0"/>
      <color rgb="FFFF0000"/>
      <name val="Arial"/>
    </font>
    <font>
      <sz val="11.0"/>
      <color rgb="FF000000"/>
      <name val="Arial"/>
    </font>
    <font>
      <b/>
      <sz val="10.0"/>
      <color rgb="FFFF0000"/>
      <name val="Arial"/>
    </font>
    <font>
      <b/>
      <sz val="8.0"/>
      <color rgb="FF000000"/>
      <name val="Arial"/>
    </font>
    <font>
      <sz val="8.0"/>
      <color rgb="FFC00000"/>
      <name val="Arial"/>
    </font>
    <font>
      <sz val="16.0"/>
      <color rgb="FF000000"/>
      <name val="Arial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FFC000"/>
        <bgColor rgb="FFFFC000"/>
      </patternFill>
    </fill>
    <fill>
      <patternFill patternType="solid">
        <fgColor rgb="FFFEFBE0"/>
        <bgColor rgb="FFFEFBE0"/>
      </patternFill>
    </fill>
    <fill>
      <patternFill patternType="solid">
        <fgColor rgb="FFDEEAF6"/>
        <bgColor rgb="FFDEEAF6"/>
      </patternFill>
    </fill>
  </fills>
  <borders count="165">
    <border/>
    <border>
      <left/>
      <right/>
      <top/>
      <bottom/>
    </border>
    <border>
      <left/>
      <top/>
      <bottom/>
    </border>
    <border>
      <right/>
      <top/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top/>
      <bottom/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/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/>
      <right/>
      <top style="thin">
        <color rgb="FF000000"/>
      </top>
      <bottom style="hair">
        <color rgb="FF000000"/>
      </bottom>
    </border>
    <border>
      <left style="thin">
        <color rgb="FF000000"/>
      </left>
      <right/>
      <top/>
      <bottom style="hair">
        <color rgb="FF000000"/>
      </bottom>
    </border>
    <border>
      <left style="dotted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/>
      <top style="thin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/>
      <right style="medium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/>
      <bottom style="hair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/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medium">
        <color rgb="FF000000"/>
      </right>
      <top style="hair">
        <color rgb="FF000000"/>
      </top>
      <bottom/>
    </border>
    <border>
      <left style="medium">
        <color rgb="FF000000"/>
      </left>
      <right/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/>
      <top style="hair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/>
      <right/>
      <top/>
      <bottom style="hair">
        <color rgb="FF000000"/>
      </bottom>
    </border>
    <border>
      <left style="dotted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/>
      <top/>
      <bottom style="hair">
        <color rgb="FF000000"/>
      </bottom>
    </border>
    <border>
      <left style="thin">
        <color rgb="FF000000"/>
      </left>
      <right style="medium">
        <color rgb="FF000000"/>
      </right>
      <top/>
      <bottom style="hair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 style="medium">
        <color rgb="FF000000"/>
      </left>
      <right style="thin">
        <color rgb="FF000000"/>
      </right>
      <top/>
      <bottom style="hair">
        <color rgb="FF000000"/>
      </bottom>
    </border>
    <border>
      <left style="dotted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/>
    </border>
    <border>
      <left/>
      <right style="hair">
        <color rgb="FF000000"/>
      </right>
      <top style="hair">
        <color rgb="FF000000"/>
      </top>
      <bottom/>
    </border>
    <border>
      <right style="dotted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/>
    </border>
    <border>
      <left style="hair">
        <color rgb="FF000000"/>
      </left>
      <right style="dotted">
        <color rgb="FF000000"/>
      </right>
      <top style="thin">
        <color rgb="FF000000"/>
      </top>
      <bottom/>
    </border>
    <border>
      <left/>
      <right style="hair">
        <color rgb="FF000000"/>
      </right>
      <top style="thin">
        <color rgb="FF000000"/>
      </top>
      <bottom style="hair">
        <color rgb="FF000000"/>
      </bottom>
    </border>
    <border>
      <left/>
      <right style="dotted">
        <color rgb="FF000000"/>
      </right>
      <top style="thin">
        <color rgb="FF000000"/>
      </top>
      <bottom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dotted">
        <color rgb="FF000000"/>
      </right>
      <top style="hair">
        <color rgb="FF000000"/>
      </top>
      <bottom/>
    </border>
    <border>
      <left style="thin">
        <color rgb="FF000000"/>
      </left>
      <right style="hair">
        <color rgb="FF000000"/>
      </right>
      <top/>
      <bottom style="hair">
        <color rgb="FF000000"/>
      </bottom>
    </border>
    <border>
      <left/>
      <right style="dotted">
        <color rgb="FF000000"/>
      </right>
      <top style="hair">
        <color rgb="FF000000"/>
      </top>
      <bottom/>
    </border>
    <border>
      <left style="thin">
        <color rgb="FF000000"/>
      </left>
      <right style="hair">
        <color rgb="FF000000"/>
      </right>
      <top style="hair">
        <color rgb="FF000000"/>
      </top>
      <bottom/>
    </border>
    <border>
      <left/>
      <right style="hair">
        <color rgb="FF000000"/>
      </right>
      <top/>
      <bottom/>
    </border>
    <border>
      <left style="thin">
        <color rgb="FF000000"/>
      </left>
      <right style="hair">
        <color rgb="FF000000"/>
      </right>
      <top/>
      <bottom/>
    </border>
    <border>
      <left style="hair">
        <color rgb="FF000000"/>
      </left>
      <right style="thin">
        <color rgb="FF000000"/>
      </right>
      <top style="dotted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tted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dotted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dotted">
        <color rgb="FF000000"/>
      </bottom>
    </border>
    <border>
      <left style="hair">
        <color rgb="FF000000"/>
      </left>
      <right style="dotted">
        <color rgb="FF000000"/>
      </right>
      <top style="hair">
        <color rgb="FF000000"/>
      </top>
      <bottom style="dotted">
        <color rgb="FF000000"/>
      </bottom>
    </border>
    <border>
      <left/>
      <right style="hair">
        <color rgb="FF000000"/>
      </right>
      <top style="hair">
        <color rgb="FF000000"/>
      </top>
      <bottom style="dotted">
        <color rgb="FF000000"/>
      </bottom>
    </border>
    <border>
      <left/>
      <right style="dotted">
        <color rgb="FF000000"/>
      </right>
      <top style="hair">
        <color rgb="FF000000"/>
      </top>
      <bottom style="dotted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dotted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dotted">
        <color rgb="FF000000"/>
      </bottom>
    </border>
    <border>
      <left style="medium">
        <color rgb="FF000000"/>
      </left>
      <right/>
      <top style="hair">
        <color rgb="FF000000"/>
      </top>
      <bottom style="dotted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dotted">
        <color rgb="FF000000"/>
      </bottom>
    </border>
    <border>
      <left style="thin">
        <color rgb="FF000000"/>
      </left>
      <right/>
      <top style="hair">
        <color rgb="FF000000"/>
      </top>
      <bottom style="dotted">
        <color rgb="FF000000"/>
      </bottom>
    </border>
    <border>
      <left/>
      <right style="medium">
        <color rgb="FF000000"/>
      </right>
      <top/>
      <bottom/>
    </border>
    <border>
      <left/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 style="medium">
        <color rgb="FF000000"/>
      </bottom>
    </border>
    <border>
      <left/>
      <right/>
      <top/>
    </border>
    <border>
      <left/>
      <right style="thin">
        <color rgb="FF000000"/>
      </right>
      <top/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  <bottom/>
    </border>
    <border>
      <left/>
      <righ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/>
      <bottom style="thin">
        <color rgb="FF000000"/>
      </bottom>
    </border>
    <border>
      <left style="medium">
        <color rgb="FF000000"/>
      </left>
      <right/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/>
      <bottom style="hair">
        <color rgb="FF000000"/>
      </bottom>
    </border>
    <border>
      <left style="medium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/>
      <bottom/>
    </border>
    <border>
      <left style="medium">
        <color rgb="FF000000"/>
      </left>
      <right style="hair">
        <color rgb="FF000000"/>
      </right>
      <top/>
      <bottom/>
    </border>
    <border>
      <left style="hair">
        <color rgb="FF000000"/>
      </left>
      <right style="medium">
        <color rgb="FF000000"/>
      </right>
      <top/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/>
      <right style="dotted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</border>
    <border>
      <left/>
      <right style="hair">
        <color rgb="FF000000"/>
      </right>
      <top style="hair">
        <color rgb="FF000000"/>
      </top>
      <bottom style="double">
        <color rgb="FF000000"/>
      </bottom>
    </border>
    <border>
      <left style="thin">
        <color rgb="FF999999"/>
      </left>
      <top style="thin">
        <color rgb="FF999999"/>
      </top>
    </border>
    <border>
      <left style="thin">
        <color rgb="FFFFFFFF"/>
      </left>
      <top style="thin">
        <color rgb="FF999999"/>
      </top>
    </border>
    <border>
      <left style="thin">
        <color rgb="FFFFFFFF"/>
      </left>
      <right style="thin">
        <color rgb="FF999999"/>
      </right>
      <top style="thin">
        <color rgb="FF999999"/>
      </top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FFFFFF"/>
      </top>
    </border>
    <border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</border>
  </borders>
  <cellStyleXfs count="1">
    <xf borderId="0" fillId="0" fontId="0" numFmtId="0" applyAlignment="1" applyFont="1"/>
  </cellStyleXfs>
  <cellXfs count="34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1" fillId="2" fontId="3" numFmtId="0" xfId="0" applyBorder="1" applyFont="1"/>
    <xf borderId="1" fillId="2" fontId="1" numFmtId="0" xfId="0" applyAlignment="1" applyBorder="1" applyFont="1">
      <alignment horizontal="center"/>
    </xf>
    <xf borderId="1" fillId="2" fontId="3" numFmtId="0" xfId="0" applyAlignment="1" applyBorder="1" applyFont="1">
      <alignment horizontal="center" vertical="center"/>
    </xf>
    <xf borderId="1" fillId="2" fontId="3" numFmtId="0" xfId="0" applyAlignment="1" applyBorder="1" applyFont="1">
      <alignment horizontal="right" vertical="center"/>
    </xf>
    <xf borderId="1" fillId="2" fontId="4" numFmtId="0" xfId="0" applyAlignment="1" applyBorder="1" applyFont="1">
      <alignment horizontal="left" vertical="center"/>
    </xf>
    <xf borderId="1" fillId="2" fontId="2" numFmtId="0" xfId="0" applyAlignment="1" applyBorder="1" applyFont="1">
      <alignment vertical="center"/>
    </xf>
    <xf borderId="1" fillId="2" fontId="3" numFmtId="0" xfId="0" applyAlignment="1" applyBorder="1" applyFont="1">
      <alignment vertical="center"/>
    </xf>
    <xf borderId="2" fillId="2" fontId="5" numFmtId="0" xfId="0" applyAlignment="1" applyBorder="1" applyFont="1">
      <alignment horizontal="right" vertical="center"/>
    </xf>
    <xf borderId="3" fillId="0" fontId="6" numFmtId="0" xfId="0" applyBorder="1" applyFont="1"/>
    <xf borderId="2" fillId="2" fontId="5" numFmtId="164" xfId="0" applyAlignment="1" applyBorder="1" applyFont="1" applyNumberFormat="1">
      <alignment horizontal="left" vertical="center"/>
    </xf>
    <xf borderId="1" fillId="2" fontId="7" numFmtId="0" xfId="0" applyAlignment="1" applyBorder="1" applyFont="1">
      <alignment vertical="center"/>
    </xf>
    <xf borderId="2" fillId="2" fontId="8" numFmtId="164" xfId="0" applyAlignment="1" applyBorder="1" applyFont="1" applyNumberFormat="1">
      <alignment horizontal="center" vertical="center"/>
    </xf>
    <xf borderId="1" fillId="2" fontId="7" numFmtId="0" xfId="0" applyAlignment="1" applyBorder="1" applyFont="1">
      <alignment horizontal="center" vertical="center"/>
    </xf>
    <xf borderId="1" fillId="2" fontId="9" numFmtId="164" xfId="0" applyAlignment="1" applyBorder="1" applyFont="1" applyNumberFormat="1">
      <alignment horizontal="center" vertical="center"/>
    </xf>
    <xf borderId="1" fillId="2" fontId="9" numFmtId="0" xfId="0" applyAlignment="1" applyBorder="1" applyFont="1">
      <alignment vertical="center"/>
    </xf>
    <xf borderId="1" fillId="2" fontId="5" numFmtId="164" xfId="0" applyAlignment="1" applyBorder="1" applyFont="1" applyNumberFormat="1">
      <alignment horizontal="left" vertical="center"/>
    </xf>
    <xf borderId="4" fillId="2" fontId="7" numFmtId="0" xfId="0" applyAlignment="1" applyBorder="1" applyFont="1">
      <alignment horizontal="center" shrinkToFit="0" vertical="center" wrapText="1"/>
    </xf>
    <xf borderId="5" fillId="0" fontId="6" numFmtId="0" xfId="0" applyBorder="1" applyFont="1"/>
    <xf borderId="6" fillId="0" fontId="6" numFmtId="0" xfId="0" applyBorder="1" applyFont="1"/>
    <xf borderId="2" fillId="2" fontId="7" numFmtId="0" xfId="0" applyAlignment="1" applyBorder="1" applyFont="1">
      <alignment horizontal="right" vertical="center"/>
    </xf>
    <xf borderId="1" fillId="2" fontId="5" numFmtId="165" xfId="0" applyAlignment="1" applyBorder="1" applyFont="1" applyNumberFormat="1">
      <alignment horizontal="left" vertical="center"/>
    </xf>
    <xf borderId="1" fillId="2" fontId="3" numFmtId="0" xfId="0" applyAlignment="1" applyBorder="1" applyFont="1">
      <alignment horizontal="left" vertical="center"/>
    </xf>
    <xf borderId="7" fillId="2" fontId="3" numFmtId="0" xfId="0" applyAlignment="1" applyBorder="1" applyFont="1">
      <alignment horizontal="right" shrinkToFit="0" vertical="center" wrapText="1"/>
    </xf>
    <xf borderId="8" fillId="0" fontId="6" numFmtId="0" xfId="0" applyBorder="1" applyFont="1"/>
    <xf borderId="9" fillId="0" fontId="6" numFmtId="0" xfId="0" applyBorder="1" applyFont="1"/>
    <xf borderId="10" fillId="2" fontId="3" numFmtId="164" xfId="0" applyAlignment="1" applyBorder="1" applyFont="1" applyNumberFormat="1">
      <alignment horizontal="right" shrinkToFit="0" vertical="center" wrapText="1"/>
    </xf>
    <xf borderId="11" fillId="0" fontId="6" numFmtId="0" xfId="0" applyBorder="1" applyFont="1"/>
    <xf borderId="12" fillId="2" fontId="3" numFmtId="164" xfId="0" applyAlignment="1" applyBorder="1" applyFont="1" applyNumberFormat="1">
      <alignment horizontal="right" shrinkToFit="0" vertical="center" wrapText="1"/>
    </xf>
    <xf borderId="13" fillId="0" fontId="6" numFmtId="0" xfId="0" applyBorder="1" applyFont="1"/>
    <xf borderId="10" fillId="2" fontId="3" numFmtId="0" xfId="0" applyAlignment="1" applyBorder="1" applyFont="1">
      <alignment horizontal="right" shrinkToFit="0" vertical="center" wrapText="1"/>
    </xf>
    <xf borderId="7" fillId="2" fontId="3" numFmtId="0" xfId="0" applyAlignment="1" applyBorder="1" applyFont="1">
      <alignment horizontal="center" shrinkToFit="0" vertical="center" wrapText="1"/>
    </xf>
    <xf borderId="1" fillId="2" fontId="10" numFmtId="0" xfId="0" applyAlignment="1" applyBorder="1" applyFont="1">
      <alignment horizontal="left" vertical="center"/>
    </xf>
    <xf borderId="2" fillId="2" fontId="10" numFmtId="0" xfId="0" applyAlignment="1" applyBorder="1" applyFont="1">
      <alignment horizontal="left" vertical="center"/>
    </xf>
    <xf borderId="14" fillId="0" fontId="6" numFmtId="0" xfId="0" applyBorder="1" applyFont="1"/>
    <xf borderId="0" fillId="0" fontId="1" numFmtId="0" xfId="0" applyFont="1"/>
    <xf borderId="1" fillId="2" fontId="2" numFmtId="0" xfId="0" applyAlignment="1" applyBorder="1" applyFont="1">
      <alignment horizontal="left" vertical="center"/>
    </xf>
    <xf borderId="15" fillId="2" fontId="3" numFmtId="0" xfId="0" applyAlignment="1" applyBorder="1" applyFont="1">
      <alignment horizontal="center" shrinkToFit="0" vertical="center" wrapText="1"/>
    </xf>
    <xf borderId="16" fillId="0" fontId="6" numFmtId="0" xfId="0" applyBorder="1" applyFont="1"/>
    <xf borderId="17" fillId="0" fontId="6" numFmtId="0" xfId="0" applyBorder="1" applyFont="1"/>
    <xf borderId="18" fillId="2" fontId="3" numFmtId="0" xfId="0" applyAlignment="1" applyBorder="1" applyFont="1">
      <alignment horizontal="center" shrinkToFit="0" textRotation="90" vertical="center" wrapText="1"/>
    </xf>
    <xf borderId="19" fillId="2" fontId="3" numFmtId="0" xfId="0" applyAlignment="1" applyBorder="1" applyFont="1">
      <alignment horizontal="center" shrinkToFit="0" textRotation="90" vertical="center" wrapText="1"/>
    </xf>
    <xf borderId="20" fillId="2" fontId="2" numFmtId="0" xfId="0" applyAlignment="1" applyBorder="1" applyFont="1">
      <alignment horizontal="center" textRotation="90" vertical="center"/>
    </xf>
    <xf borderId="21" fillId="2" fontId="2" numFmtId="0" xfId="0" applyAlignment="1" applyBorder="1" applyFont="1">
      <alignment horizontal="center" textRotation="90"/>
    </xf>
    <xf borderId="1" fillId="2" fontId="2" numFmtId="0" xfId="0" applyAlignment="1" applyBorder="1" applyFont="1">
      <alignment horizontal="center" vertical="center"/>
    </xf>
    <xf borderId="1" fillId="2" fontId="2" numFmtId="0" xfId="0" applyAlignment="1" applyBorder="1" applyFont="1">
      <alignment horizontal="center" shrinkToFit="0" vertical="center" wrapText="1"/>
    </xf>
    <xf borderId="22" fillId="2" fontId="2" numFmtId="0" xfId="0" applyAlignment="1" applyBorder="1" applyFont="1">
      <alignment horizontal="center" shrinkToFit="0" textRotation="90" vertical="center" wrapText="1"/>
    </xf>
    <xf borderId="23" fillId="2" fontId="2" numFmtId="0" xfId="0" applyAlignment="1" applyBorder="1" applyFont="1">
      <alignment horizontal="center" shrinkToFit="0" vertical="center" wrapText="1"/>
    </xf>
    <xf borderId="24" fillId="2" fontId="2" numFmtId="0" xfId="0" applyAlignment="1" applyBorder="1" applyFont="1">
      <alignment horizontal="center" shrinkToFit="0" vertical="center" wrapText="1"/>
    </xf>
    <xf borderId="25" fillId="2" fontId="2" numFmtId="0" xfId="0" applyAlignment="1" applyBorder="1" applyFont="1">
      <alignment horizontal="center" shrinkToFit="0" vertical="center" wrapText="1"/>
    </xf>
    <xf borderId="26" fillId="2" fontId="2" numFmtId="0" xfId="0" applyAlignment="1" applyBorder="1" applyFont="1">
      <alignment horizontal="center" shrinkToFit="0" vertical="center" wrapText="1"/>
    </xf>
    <xf borderId="27" fillId="0" fontId="6" numFmtId="0" xfId="0" applyBorder="1" applyFont="1"/>
    <xf borderId="28" fillId="0" fontId="6" numFmtId="0" xfId="0" applyBorder="1" applyFont="1"/>
    <xf borderId="29" fillId="0" fontId="6" numFmtId="0" xfId="0" applyBorder="1" applyFont="1"/>
    <xf borderId="30" fillId="2" fontId="3" numFmtId="0" xfId="0" applyAlignment="1" applyBorder="1" applyFont="1">
      <alignment horizontal="center" shrinkToFit="0" vertical="center" wrapText="1"/>
    </xf>
    <xf borderId="31" fillId="2" fontId="3" numFmtId="0" xfId="0" applyAlignment="1" applyBorder="1" applyFont="1">
      <alignment horizontal="center" shrinkToFit="0" vertical="center" wrapText="1"/>
    </xf>
    <xf borderId="32" fillId="2" fontId="3" numFmtId="0" xfId="0" applyAlignment="1" applyBorder="1" applyFont="1">
      <alignment horizontal="center" shrinkToFit="0" vertical="center" wrapText="1"/>
    </xf>
    <xf borderId="33" fillId="2" fontId="3" numFmtId="0" xfId="0" applyAlignment="1" applyBorder="1" applyFont="1">
      <alignment horizontal="center" shrinkToFit="0" vertical="center" wrapText="1"/>
    </xf>
    <xf borderId="34" fillId="2" fontId="3" numFmtId="0" xfId="0" applyAlignment="1" applyBorder="1" applyFont="1">
      <alignment horizontal="center" shrinkToFit="0" vertical="center" wrapText="1"/>
    </xf>
    <xf borderId="23" fillId="2" fontId="3" numFmtId="0" xfId="0" applyAlignment="1" applyBorder="1" applyFont="1">
      <alignment horizontal="center" shrinkToFit="0" vertical="center" wrapText="1"/>
    </xf>
    <xf borderId="35" fillId="3" fontId="2" numFmtId="0" xfId="0" applyAlignment="1" applyBorder="1" applyFill="1" applyFont="1">
      <alignment vertical="center"/>
    </xf>
    <xf borderId="36" fillId="3" fontId="2" numFmtId="0" xfId="0" applyAlignment="1" applyBorder="1" applyFont="1">
      <alignment horizontal="left" vertical="center"/>
    </xf>
    <xf borderId="37" fillId="3" fontId="3" numFmtId="0" xfId="0" applyAlignment="1" applyBorder="1" applyFont="1">
      <alignment vertical="center"/>
    </xf>
    <xf borderId="35" fillId="3" fontId="3" numFmtId="0" xfId="0" applyAlignment="1" applyBorder="1" applyFont="1">
      <alignment vertical="center"/>
    </xf>
    <xf borderId="36" fillId="3" fontId="3" numFmtId="0" xfId="0" applyAlignment="1" applyBorder="1" applyFont="1">
      <alignment vertical="center"/>
    </xf>
    <xf borderId="36" fillId="3" fontId="3" numFmtId="0" xfId="0" applyAlignment="1" applyBorder="1" applyFont="1">
      <alignment horizontal="center" vertical="center"/>
    </xf>
    <xf borderId="36" fillId="3" fontId="3" numFmtId="0" xfId="0" applyAlignment="1" applyBorder="1" applyFont="1">
      <alignment horizontal="right" vertical="center"/>
    </xf>
    <xf borderId="38" fillId="3" fontId="3" numFmtId="0" xfId="0" applyAlignment="1" applyBorder="1" applyFont="1">
      <alignment vertical="center"/>
    </xf>
    <xf borderId="38" fillId="3" fontId="3" numFmtId="0" xfId="0" applyAlignment="1" applyBorder="1" applyFont="1">
      <alignment horizontal="center" vertical="center"/>
    </xf>
    <xf borderId="35" fillId="3" fontId="3" numFmtId="0" xfId="0" applyAlignment="1" applyBorder="1" applyFont="1">
      <alignment horizontal="center" vertical="center"/>
    </xf>
    <xf borderId="37" fillId="3" fontId="3" numFmtId="0" xfId="0" applyAlignment="1" applyBorder="1" applyFont="1">
      <alignment horizontal="center" vertical="center"/>
    </xf>
    <xf borderId="39" fillId="3" fontId="3" numFmtId="0" xfId="0" applyAlignment="1" applyBorder="1" applyFont="1">
      <alignment horizontal="center" vertical="center"/>
    </xf>
    <xf borderId="40" fillId="2" fontId="2" numFmtId="0" xfId="0" applyAlignment="1" applyBorder="1" applyFont="1">
      <alignment vertical="center"/>
    </xf>
    <xf borderId="25" fillId="3" fontId="2" numFmtId="0" xfId="0" applyAlignment="1" applyBorder="1" applyFont="1">
      <alignment horizontal="center" vertical="center"/>
    </xf>
    <xf borderId="26" fillId="3" fontId="2" numFmtId="0" xfId="0" applyAlignment="1" applyBorder="1" applyFont="1">
      <alignment horizontal="center" vertical="center"/>
    </xf>
    <xf borderId="39" fillId="3" fontId="2" numFmtId="0" xfId="0" applyAlignment="1" applyBorder="1" applyFont="1">
      <alignment horizontal="left" vertical="center"/>
    </xf>
    <xf borderId="41" fillId="3" fontId="2" numFmtId="0" xfId="0" applyAlignment="1" applyBorder="1" applyFont="1">
      <alignment horizontal="center" vertical="center"/>
    </xf>
    <xf borderId="42" fillId="3" fontId="2" numFmtId="0" xfId="0" applyAlignment="1" applyBorder="1" applyFont="1">
      <alignment horizontal="center" vertical="center"/>
    </xf>
    <xf borderId="43" fillId="3" fontId="3" numFmtId="0" xfId="0" applyBorder="1" applyFont="1"/>
    <xf borderId="44" fillId="3" fontId="3" numFmtId="0" xfId="0" applyBorder="1" applyFont="1"/>
    <xf borderId="45" fillId="4" fontId="3" numFmtId="0" xfId="0" applyAlignment="1" applyBorder="1" applyFill="1" applyFont="1">
      <alignment horizontal="center" vertical="center"/>
    </xf>
    <xf borderId="46" fillId="4" fontId="2" numFmtId="0" xfId="0" applyAlignment="1" applyBorder="1" applyFont="1">
      <alignment horizontal="left" vertical="center"/>
    </xf>
    <xf borderId="47" fillId="4" fontId="2" numFmtId="0" xfId="0" applyAlignment="1" applyBorder="1" applyFont="1">
      <alignment horizontal="left" vertical="center"/>
    </xf>
    <xf borderId="48" fillId="5" fontId="3" numFmtId="1" xfId="0" applyAlignment="1" applyBorder="1" applyFill="1" applyFont="1" applyNumberFormat="1">
      <alignment horizontal="center" vertical="center"/>
    </xf>
    <xf borderId="49" fillId="4" fontId="3" numFmtId="0" xfId="0" applyAlignment="1" applyBorder="1" applyFont="1">
      <alignment horizontal="center" vertical="center"/>
    </xf>
    <xf borderId="50" fillId="4" fontId="3" numFmtId="0" xfId="0" applyAlignment="1" applyBorder="1" applyFont="1">
      <alignment horizontal="center" vertical="center"/>
    </xf>
    <xf borderId="50" fillId="5" fontId="3" numFmtId="166" xfId="0" applyAlignment="1" applyBorder="1" applyFont="1" applyNumberFormat="1">
      <alignment horizontal="center" vertical="center"/>
    </xf>
    <xf borderId="50" fillId="4" fontId="3" numFmtId="9" xfId="0" applyAlignment="1" applyBorder="1" applyFont="1" applyNumberFormat="1">
      <alignment horizontal="center" vertical="center"/>
    </xf>
    <xf borderId="50" fillId="4" fontId="3" numFmtId="3" xfId="0" applyAlignment="1" applyBorder="1" applyFont="1" applyNumberFormat="1">
      <alignment horizontal="center" vertical="center"/>
    </xf>
    <xf borderId="50" fillId="4" fontId="3" numFmtId="164" xfId="0" applyAlignment="1" applyBorder="1" applyFont="1" applyNumberFormat="1">
      <alignment horizontal="right" vertical="center"/>
    </xf>
    <xf borderId="51" fillId="4" fontId="3" numFmtId="164" xfId="0" applyAlignment="1" applyBorder="1" applyFont="1" applyNumberFormat="1">
      <alignment horizontal="right" vertical="center"/>
    </xf>
    <xf borderId="52" fillId="4" fontId="3" numFmtId="0" xfId="0" applyAlignment="1" applyBorder="1" applyFont="1">
      <alignment horizontal="center" vertical="center"/>
    </xf>
    <xf borderId="53" fillId="4" fontId="3" numFmtId="0" xfId="0" applyAlignment="1" applyBorder="1" applyFont="1">
      <alignment horizontal="center" vertical="center"/>
    </xf>
    <xf borderId="54" fillId="4" fontId="9" numFmtId="0" xfId="0" applyAlignment="1" applyBorder="1" applyFont="1">
      <alignment horizontal="center"/>
    </xf>
    <xf borderId="54" fillId="4" fontId="9" numFmtId="0" xfId="0" applyAlignment="1" applyBorder="1" applyFont="1">
      <alignment horizontal="center" vertical="center"/>
    </xf>
    <xf borderId="55" fillId="4" fontId="3" numFmtId="9" xfId="0" applyAlignment="1" applyBorder="1" applyFont="1" applyNumberFormat="1">
      <alignment horizontal="center" vertical="center"/>
    </xf>
    <xf borderId="55" fillId="4" fontId="3" numFmtId="3" xfId="0" applyAlignment="1" applyBorder="1" applyFont="1" applyNumberFormat="1">
      <alignment horizontal="center" vertical="center"/>
    </xf>
    <xf borderId="52" fillId="4" fontId="9" numFmtId="0" xfId="0" applyAlignment="1" applyBorder="1" applyFont="1">
      <alignment horizontal="center"/>
    </xf>
    <xf borderId="54" fillId="4" fontId="11" numFmtId="0" xfId="0" applyAlignment="1" applyBorder="1" applyFont="1">
      <alignment horizontal="center" vertical="center"/>
    </xf>
    <xf borderId="55" fillId="5" fontId="3" numFmtId="166" xfId="0" applyAlignment="1" applyBorder="1" applyFont="1" applyNumberFormat="1">
      <alignment horizontal="center" vertical="center"/>
    </xf>
    <xf borderId="56" fillId="4" fontId="3" numFmtId="3" xfId="0" applyAlignment="1" applyBorder="1" applyFont="1" applyNumberFormat="1">
      <alignment horizontal="center" vertical="center"/>
    </xf>
    <xf borderId="52" fillId="4" fontId="9" numFmtId="0" xfId="0" applyAlignment="1" applyBorder="1" applyFont="1">
      <alignment horizontal="center" vertical="center"/>
    </xf>
    <xf borderId="57" fillId="4" fontId="3" numFmtId="0" xfId="0" applyAlignment="1" applyBorder="1" applyFont="1">
      <alignment horizontal="center" vertical="center"/>
    </xf>
    <xf borderId="44" fillId="4" fontId="3" numFmtId="0" xfId="0" applyAlignment="1" applyBorder="1" applyFont="1">
      <alignment horizontal="center" vertical="center"/>
    </xf>
    <xf borderId="58" fillId="4" fontId="3" numFmtId="0" xfId="0" applyAlignment="1" applyBorder="1" applyFont="1">
      <alignment horizontal="center" shrinkToFit="1" vertical="center" wrapText="0"/>
    </xf>
    <xf borderId="59" fillId="2" fontId="2" numFmtId="0" xfId="0" applyAlignment="1" applyBorder="1" applyFont="1">
      <alignment vertical="center"/>
    </xf>
    <xf borderId="60" fillId="2" fontId="3" numFmtId="166" xfId="0" applyAlignment="1" applyBorder="1" applyFont="1" applyNumberFormat="1">
      <alignment horizontal="center" vertical="center"/>
    </xf>
    <xf borderId="56" fillId="2" fontId="3" numFmtId="1" xfId="0" applyAlignment="1" applyBorder="1" applyFont="1" applyNumberFormat="1">
      <alignment horizontal="center" vertical="center"/>
    </xf>
    <xf borderId="61" fillId="2" fontId="3" numFmtId="166" xfId="0" applyAlignment="1" applyBorder="1" applyFont="1" applyNumberFormat="1">
      <alignment horizontal="center" vertical="center"/>
    </xf>
    <xf borderId="48" fillId="2" fontId="3" numFmtId="164" xfId="0" applyBorder="1" applyFont="1" applyNumberFormat="1"/>
    <xf borderId="62" fillId="2" fontId="3" numFmtId="164" xfId="0" applyBorder="1" applyFont="1" applyNumberFormat="1"/>
    <xf borderId="0" fillId="0" fontId="12" numFmtId="0" xfId="0" applyFont="1"/>
    <xf borderId="63" fillId="4" fontId="3" numFmtId="0" xfId="0" applyAlignment="1" applyBorder="1" applyFont="1">
      <alignment horizontal="center" vertical="center"/>
    </xf>
    <xf borderId="64" fillId="4" fontId="2" numFmtId="0" xfId="0" applyAlignment="1" applyBorder="1" applyFont="1">
      <alignment horizontal="left" vertical="center"/>
    </xf>
    <xf borderId="65" fillId="4" fontId="2" numFmtId="0" xfId="0" applyAlignment="1" applyBorder="1" applyFont="1">
      <alignment horizontal="left" vertical="center"/>
    </xf>
    <xf borderId="66" fillId="5" fontId="3" numFmtId="1" xfId="0" applyAlignment="1" applyBorder="1" applyFont="1" applyNumberFormat="1">
      <alignment horizontal="center" vertical="center"/>
    </xf>
    <xf borderId="56" fillId="5" fontId="3" numFmtId="166" xfId="0" applyAlignment="1" applyBorder="1" applyFont="1" applyNumberFormat="1">
      <alignment horizontal="center" vertical="center"/>
    </xf>
    <xf borderId="55" fillId="4" fontId="3" numFmtId="0" xfId="0" applyAlignment="1" applyBorder="1" applyFont="1">
      <alignment horizontal="center" vertical="center"/>
    </xf>
    <xf borderId="55" fillId="4" fontId="3" numFmtId="164" xfId="0" applyAlignment="1" applyBorder="1" applyFont="1" applyNumberFormat="1">
      <alignment horizontal="right" vertical="center"/>
    </xf>
    <xf borderId="67" fillId="4" fontId="3" numFmtId="164" xfId="0" applyAlignment="1" applyBorder="1" applyFont="1" applyNumberFormat="1">
      <alignment horizontal="right" vertical="center"/>
    </xf>
    <xf borderId="68" fillId="4" fontId="3" numFmtId="0" xfId="0" applyAlignment="1" applyBorder="1" applyFont="1">
      <alignment horizontal="center" vertical="center"/>
    </xf>
    <xf borderId="69" fillId="4" fontId="3" numFmtId="0" xfId="0" applyAlignment="1" applyBorder="1" applyFont="1">
      <alignment horizontal="center" vertical="center"/>
    </xf>
    <xf borderId="66" fillId="4" fontId="9" numFmtId="0" xfId="0" applyAlignment="1" applyBorder="1" applyFont="1">
      <alignment horizontal="center"/>
    </xf>
    <xf borderId="66" fillId="4" fontId="9" numFmtId="0" xfId="0" applyAlignment="1" applyBorder="1" applyFont="1">
      <alignment horizontal="center" vertical="center"/>
    </xf>
    <xf borderId="68" fillId="4" fontId="9" numFmtId="0" xfId="0" applyAlignment="1" applyBorder="1" applyFont="1">
      <alignment horizontal="center"/>
    </xf>
    <xf borderId="66" fillId="4" fontId="11" numFmtId="0" xfId="0" applyAlignment="1" applyBorder="1" applyFont="1">
      <alignment horizontal="center" vertical="center"/>
    </xf>
    <xf borderId="68" fillId="4" fontId="9" numFmtId="0" xfId="0" applyAlignment="1" applyBorder="1" applyFont="1">
      <alignment horizontal="center" vertical="center"/>
    </xf>
    <xf borderId="70" fillId="4" fontId="3" numFmtId="0" xfId="0" applyAlignment="1" applyBorder="1" applyFont="1">
      <alignment horizontal="center" vertical="center"/>
    </xf>
    <xf borderId="62" fillId="4" fontId="3" numFmtId="0" xfId="0" applyAlignment="1" applyBorder="1" applyFont="1">
      <alignment horizontal="center" vertical="center"/>
    </xf>
    <xf borderId="71" fillId="4" fontId="3" numFmtId="0" xfId="0" applyAlignment="1" applyBorder="1" applyFont="1">
      <alignment horizontal="center" shrinkToFit="1" vertical="center" wrapText="0"/>
    </xf>
    <xf borderId="72" fillId="2" fontId="3" numFmtId="166" xfId="0" applyAlignment="1" applyBorder="1" applyFont="1" applyNumberFormat="1">
      <alignment horizontal="center" vertical="center"/>
    </xf>
    <xf borderId="55" fillId="2" fontId="3" numFmtId="1" xfId="0" applyAlignment="1" applyBorder="1" applyFont="1" applyNumberFormat="1">
      <alignment horizontal="center" vertical="center"/>
    </xf>
    <xf borderId="73" fillId="2" fontId="3" numFmtId="166" xfId="0" applyAlignment="1" applyBorder="1" applyFont="1" applyNumberFormat="1">
      <alignment horizontal="center" vertical="center"/>
    </xf>
    <xf borderId="66" fillId="2" fontId="3" numFmtId="164" xfId="0" applyBorder="1" applyFont="1" applyNumberFormat="1"/>
    <xf borderId="69" fillId="4" fontId="3" numFmtId="0" xfId="0" applyAlignment="1" applyBorder="1" applyFont="1">
      <alignment horizontal="center" readingOrder="0" vertical="center"/>
    </xf>
    <xf borderId="66" fillId="4" fontId="3" numFmtId="0" xfId="0" applyAlignment="1" applyBorder="1" applyFont="1">
      <alignment horizontal="center" vertical="center"/>
    </xf>
    <xf borderId="55" fillId="4" fontId="3" numFmtId="164" xfId="0" applyAlignment="1" applyBorder="1" applyFont="1" applyNumberFormat="1">
      <alignment horizontal="right" readingOrder="0" vertical="center"/>
    </xf>
    <xf borderId="68" fillId="4" fontId="11" numFmtId="0" xfId="0" applyAlignment="1" applyBorder="1" applyFont="1">
      <alignment horizontal="center" vertical="center"/>
    </xf>
    <xf borderId="69" fillId="4" fontId="3" numFmtId="0" xfId="0" applyAlignment="1" applyBorder="1" applyFont="1">
      <alignment horizontal="center" shrinkToFit="0" vertical="center" wrapText="1"/>
    </xf>
    <xf borderId="55" fillId="4" fontId="3" numFmtId="0" xfId="0" applyAlignment="1" applyBorder="1" applyFont="1">
      <alignment horizontal="center" shrinkToFit="0" vertical="center" wrapText="1"/>
    </xf>
    <xf borderId="55" fillId="4" fontId="3" numFmtId="0" xfId="0" applyAlignment="1" applyBorder="1" applyFont="1">
      <alignment horizontal="center" readingOrder="0" vertical="center"/>
    </xf>
    <xf borderId="68" fillId="4" fontId="3" numFmtId="0" xfId="0" applyAlignment="1" applyBorder="1" applyFont="1">
      <alignment horizontal="center" readingOrder="0" vertical="center"/>
    </xf>
    <xf borderId="70" fillId="4" fontId="3" numFmtId="164" xfId="0" applyAlignment="1" applyBorder="1" applyFont="1" applyNumberFormat="1">
      <alignment horizontal="center" vertical="center"/>
    </xf>
    <xf borderId="62" fillId="4" fontId="3" numFmtId="164" xfId="0" applyAlignment="1" applyBorder="1" applyFont="1" applyNumberFormat="1">
      <alignment horizontal="center" vertical="center"/>
    </xf>
    <xf borderId="66" fillId="4" fontId="2" numFmtId="0" xfId="0" applyAlignment="1" applyBorder="1" applyFont="1">
      <alignment horizontal="left" vertical="center"/>
    </xf>
    <xf borderId="62" fillId="4" fontId="2" numFmtId="0" xfId="0" applyAlignment="1" applyBorder="1" applyFont="1">
      <alignment horizontal="left" vertical="center"/>
    </xf>
    <xf borderId="72" fillId="4" fontId="3" numFmtId="1" xfId="0" applyAlignment="1" applyBorder="1" applyFont="1" applyNumberFormat="1">
      <alignment horizontal="center" vertical="center"/>
    </xf>
    <xf borderId="62" fillId="4" fontId="3" numFmtId="1" xfId="0" applyAlignment="1" applyBorder="1" applyFont="1" applyNumberFormat="1">
      <alignment horizontal="center" vertical="center"/>
    </xf>
    <xf borderId="71" fillId="4" fontId="3" numFmtId="0" xfId="0" applyAlignment="1" applyBorder="1" applyFont="1">
      <alignment horizontal="center" vertical="center"/>
    </xf>
    <xf borderId="72" fillId="4" fontId="3" numFmtId="164" xfId="0" applyAlignment="1" applyBorder="1" applyFont="1" applyNumberFormat="1">
      <alignment horizontal="center" vertical="center"/>
    </xf>
    <xf borderId="72" fillId="4" fontId="3" numFmtId="0" xfId="0" applyAlignment="1" applyBorder="1" applyFont="1">
      <alignment horizontal="center" vertical="center"/>
    </xf>
    <xf borderId="74" fillId="4" fontId="2" numFmtId="0" xfId="0" applyAlignment="1" applyBorder="1" applyFont="1">
      <alignment horizontal="left" vertical="center"/>
    </xf>
    <xf borderId="50" fillId="4" fontId="3" numFmtId="0" xfId="0" applyAlignment="1" applyBorder="1" applyFont="1">
      <alignment horizontal="center" readingOrder="0" vertical="center"/>
    </xf>
    <xf borderId="75" fillId="4" fontId="3" numFmtId="1" xfId="0" applyAlignment="1" applyBorder="1" applyFont="1" applyNumberFormat="1">
      <alignment horizontal="center" vertical="center"/>
    </xf>
    <xf borderId="76" fillId="4" fontId="3" numFmtId="1" xfId="0" applyAlignment="1" applyBorder="1" applyFont="1" applyNumberFormat="1">
      <alignment horizontal="center" vertical="center"/>
    </xf>
    <xf borderId="77" fillId="4" fontId="3" numFmtId="0" xfId="0" applyAlignment="1" applyBorder="1" applyFont="1">
      <alignment horizontal="center" vertical="center"/>
    </xf>
    <xf borderId="78" fillId="2" fontId="3" numFmtId="166" xfId="0" applyAlignment="1" applyBorder="1" applyFont="1" applyNumberFormat="1">
      <alignment horizontal="center" vertical="center"/>
    </xf>
    <xf borderId="79" fillId="2" fontId="3" numFmtId="1" xfId="0" applyAlignment="1" applyBorder="1" applyFont="1" applyNumberFormat="1">
      <alignment horizontal="center" vertical="center"/>
    </xf>
    <xf borderId="80" fillId="2" fontId="3" numFmtId="166" xfId="0" applyAlignment="1" applyBorder="1" applyFont="1" applyNumberFormat="1">
      <alignment horizontal="center" vertical="center"/>
    </xf>
    <xf borderId="81" fillId="2" fontId="3" numFmtId="164" xfId="0" applyBorder="1" applyFont="1" applyNumberFormat="1"/>
    <xf borderId="0" fillId="0" fontId="3" numFmtId="164" xfId="0" applyFont="1" applyNumberFormat="1"/>
    <xf borderId="82" fillId="3" fontId="13" numFmtId="0" xfId="0" applyAlignment="1" applyBorder="1" applyFont="1">
      <alignment horizontal="left" vertical="center"/>
    </xf>
    <xf borderId="83" fillId="0" fontId="6" numFmtId="0" xfId="0" applyBorder="1" applyFont="1"/>
    <xf borderId="7" fillId="3" fontId="3" numFmtId="0" xfId="0" applyAlignment="1" applyBorder="1" applyFont="1">
      <alignment horizontal="center" vertical="center"/>
    </xf>
    <xf borderId="84" fillId="3" fontId="3" numFmtId="166" xfId="0" applyAlignment="1" applyBorder="1" applyFont="1" applyNumberFormat="1">
      <alignment horizontal="center" vertical="center"/>
    </xf>
    <xf borderId="85" fillId="3" fontId="3" numFmtId="166" xfId="0" applyAlignment="1" applyBorder="1" applyFont="1" applyNumberFormat="1">
      <alignment horizontal="center" vertical="center"/>
    </xf>
    <xf borderId="86" fillId="3" fontId="3" numFmtId="166" xfId="0" applyAlignment="1" applyBorder="1" applyFont="1" applyNumberFormat="1">
      <alignment horizontal="center" vertical="center"/>
    </xf>
    <xf borderId="87" fillId="4" fontId="2" numFmtId="0" xfId="0" applyAlignment="1" applyBorder="1" applyFont="1">
      <alignment horizontal="left" vertical="center"/>
    </xf>
    <xf borderId="88" fillId="4" fontId="2" numFmtId="0" xfId="0" applyAlignment="1" applyBorder="1" applyFont="1">
      <alignment horizontal="left" vertical="center"/>
    </xf>
    <xf borderId="89" fillId="4" fontId="3" numFmtId="0" xfId="0" applyAlignment="1" applyBorder="1" applyFont="1">
      <alignment horizontal="center" vertical="center"/>
    </xf>
    <xf borderId="56" fillId="4" fontId="3" numFmtId="0" xfId="0" applyAlignment="1" applyBorder="1" applyFont="1">
      <alignment horizontal="center" vertical="center"/>
    </xf>
    <xf borderId="56" fillId="4" fontId="3" numFmtId="9" xfId="0" applyAlignment="1" applyBorder="1" applyFont="1" applyNumberFormat="1">
      <alignment horizontal="center" vertical="center"/>
    </xf>
    <xf borderId="56" fillId="4" fontId="3" numFmtId="164" xfId="0" applyAlignment="1" applyBorder="1" applyFont="1" applyNumberFormat="1">
      <alignment horizontal="right" vertical="center"/>
    </xf>
    <xf borderId="90" fillId="4" fontId="3" numFmtId="164" xfId="0" applyAlignment="1" applyBorder="1" applyFont="1" applyNumberFormat="1">
      <alignment horizontal="right" vertical="center"/>
    </xf>
    <xf borderId="91" fillId="4" fontId="3" numFmtId="0" xfId="0" applyAlignment="1" applyBorder="1" applyFont="1">
      <alignment horizontal="center" vertical="center"/>
    </xf>
    <xf borderId="92" fillId="4" fontId="3" numFmtId="0" xfId="0" applyAlignment="1" applyBorder="1" applyFont="1">
      <alignment horizontal="center" vertical="center"/>
    </xf>
    <xf borderId="93" fillId="4" fontId="3" numFmtId="0" xfId="0" applyAlignment="1" applyBorder="1" applyFont="1">
      <alignment horizontal="center" vertical="center"/>
    </xf>
    <xf borderId="87" fillId="4" fontId="3" numFmtId="0" xfId="0" applyAlignment="1" applyBorder="1" applyFont="1">
      <alignment horizontal="center" vertical="center"/>
    </xf>
    <xf borderId="91" fillId="4" fontId="3" numFmtId="0" xfId="0" applyAlignment="1" applyBorder="1" applyFont="1">
      <alignment horizontal="left" vertical="center"/>
    </xf>
    <xf borderId="94" fillId="4" fontId="3" numFmtId="0" xfId="0" applyAlignment="1" applyBorder="1" applyFont="1">
      <alignment horizontal="center" vertical="center"/>
    </xf>
    <xf borderId="95" fillId="4" fontId="3" numFmtId="0" xfId="0" applyAlignment="1" applyBorder="1" applyFont="1">
      <alignment horizontal="center" vertical="center"/>
    </xf>
    <xf borderId="68" fillId="4" fontId="3" numFmtId="0" xfId="0" applyAlignment="1" applyBorder="1" applyFont="1">
      <alignment horizontal="left" vertical="center"/>
    </xf>
    <xf borderId="66" fillId="4" fontId="13" numFmtId="0" xfId="0" applyAlignment="1" applyBorder="1" applyFont="1">
      <alignment horizontal="left" vertical="center"/>
    </xf>
    <xf borderId="65" fillId="4" fontId="14" numFmtId="0" xfId="0" applyAlignment="1" applyBorder="1" applyFont="1">
      <alignment horizontal="left"/>
    </xf>
    <xf borderId="76" fillId="4" fontId="2" numFmtId="0" xfId="0" applyAlignment="1" applyBorder="1" applyFont="1">
      <alignment horizontal="left" vertical="center"/>
    </xf>
    <xf borderId="81" fillId="4" fontId="2" numFmtId="0" xfId="0" applyAlignment="1" applyBorder="1" applyFont="1">
      <alignment horizontal="left" vertical="center"/>
    </xf>
    <xf borderId="79" fillId="4" fontId="3" numFmtId="0" xfId="0" applyAlignment="1" applyBorder="1" applyFont="1">
      <alignment horizontal="center" vertical="center"/>
    </xf>
    <xf borderId="79" fillId="4" fontId="3" numFmtId="9" xfId="0" applyAlignment="1" applyBorder="1" applyFont="1" applyNumberFormat="1">
      <alignment horizontal="center" vertical="center"/>
    </xf>
    <xf borderId="79" fillId="4" fontId="3" numFmtId="3" xfId="0" applyAlignment="1" applyBorder="1" applyFont="1" applyNumberFormat="1">
      <alignment horizontal="center" vertical="center"/>
    </xf>
    <xf borderId="79" fillId="4" fontId="3" numFmtId="164" xfId="0" applyAlignment="1" applyBorder="1" applyFont="1" applyNumberFormat="1">
      <alignment horizontal="right" vertical="center"/>
    </xf>
    <xf borderId="96" fillId="4" fontId="3" numFmtId="164" xfId="0" applyAlignment="1" applyBorder="1" applyFont="1" applyNumberFormat="1">
      <alignment horizontal="right" vertical="center"/>
    </xf>
    <xf borderId="97" fillId="4" fontId="3" numFmtId="0" xfId="0" applyAlignment="1" applyBorder="1" applyFont="1">
      <alignment horizontal="center" vertical="center"/>
    </xf>
    <xf borderId="79" fillId="5" fontId="3" numFmtId="166" xfId="0" applyAlignment="1" applyBorder="1" applyFont="1" applyNumberFormat="1">
      <alignment horizontal="center" vertical="center"/>
    </xf>
    <xf borderId="75" fillId="4" fontId="3" numFmtId="0" xfId="0" applyAlignment="1" applyBorder="1" applyFont="1">
      <alignment horizontal="center" vertical="center"/>
    </xf>
    <xf borderId="76" fillId="4" fontId="3" numFmtId="0" xfId="0" applyAlignment="1" applyBorder="1" applyFont="1">
      <alignment horizontal="center" vertical="center"/>
    </xf>
    <xf borderId="77" fillId="4" fontId="3" numFmtId="0" xfId="0" applyAlignment="1" applyBorder="1" applyFont="1">
      <alignment horizontal="left" vertical="center"/>
    </xf>
    <xf borderId="12" fillId="3" fontId="15" numFmtId="0" xfId="0" applyAlignment="1" applyBorder="1" applyFont="1">
      <alignment horizontal="left" vertical="center"/>
    </xf>
    <xf borderId="98" fillId="0" fontId="6" numFmtId="0" xfId="0" applyBorder="1" applyFont="1"/>
    <xf borderId="41" fillId="3" fontId="3" numFmtId="0" xfId="0" applyAlignment="1" applyBorder="1" applyFont="1">
      <alignment horizontal="center" vertical="center"/>
    </xf>
    <xf borderId="42" fillId="3" fontId="3" numFmtId="0" xfId="0" applyAlignment="1" applyBorder="1" applyFont="1">
      <alignment horizontal="center" vertical="center"/>
    </xf>
    <xf borderId="99" fillId="3" fontId="3" numFmtId="0" xfId="0" applyAlignment="1" applyBorder="1" applyFont="1">
      <alignment horizontal="left" vertical="center"/>
    </xf>
    <xf borderId="100" fillId="3" fontId="2" numFmtId="0" xfId="0" applyAlignment="1" applyBorder="1" applyFont="1">
      <alignment horizontal="center" vertical="center"/>
    </xf>
    <xf borderId="37" fillId="3" fontId="2" numFmtId="0" xfId="0" applyAlignment="1" applyBorder="1" applyFont="1">
      <alignment horizontal="center" vertical="center"/>
    </xf>
    <xf borderId="37" fillId="3" fontId="3" numFmtId="164" xfId="0" applyBorder="1" applyFont="1" applyNumberFormat="1"/>
    <xf borderId="101" fillId="3" fontId="3" numFmtId="164" xfId="0" applyBorder="1" applyFont="1" applyNumberFormat="1"/>
    <xf borderId="102" fillId="4" fontId="3" numFmtId="0" xfId="0" applyAlignment="1" applyBorder="1" applyFont="1">
      <alignment horizontal="center" vertical="center"/>
    </xf>
    <xf borderId="103" fillId="4" fontId="3" numFmtId="9" xfId="0" applyAlignment="1" applyBorder="1" applyFont="1" applyNumberFormat="1">
      <alignment horizontal="center" vertical="center"/>
    </xf>
    <xf borderId="103" fillId="4" fontId="3" numFmtId="0" xfId="0" applyAlignment="1" applyBorder="1" applyFont="1">
      <alignment horizontal="center" vertical="center"/>
    </xf>
    <xf borderId="103" fillId="4" fontId="3" numFmtId="164" xfId="0" applyAlignment="1" applyBorder="1" applyFont="1" applyNumberFormat="1">
      <alignment horizontal="center" vertical="center"/>
    </xf>
    <xf borderId="104" fillId="4" fontId="3" numFmtId="0" xfId="0" applyAlignment="1" applyBorder="1" applyFont="1">
      <alignment horizontal="center" vertical="center"/>
    </xf>
    <xf borderId="105" fillId="4" fontId="3" numFmtId="0" xfId="0" applyAlignment="1" applyBorder="1" applyFont="1">
      <alignment horizontal="center" vertical="center"/>
    </xf>
    <xf borderId="105" fillId="5" fontId="3" numFmtId="166" xfId="0" applyAlignment="1" applyBorder="1" applyFont="1" applyNumberFormat="1">
      <alignment horizontal="center" vertical="center"/>
    </xf>
    <xf borderId="106" fillId="4" fontId="3" numFmtId="0" xfId="0" applyAlignment="1" applyBorder="1" applyFont="1">
      <alignment horizontal="center" vertical="center"/>
    </xf>
    <xf borderId="107" fillId="4" fontId="3" numFmtId="0" xfId="0" applyAlignment="1" applyBorder="1" applyFont="1">
      <alignment horizontal="center" vertical="center"/>
    </xf>
    <xf borderId="79" fillId="4" fontId="3" numFmtId="164" xfId="0" applyAlignment="1" applyBorder="1" applyFont="1" applyNumberFormat="1">
      <alignment horizontal="center" vertical="center"/>
    </xf>
    <xf borderId="108" fillId="4" fontId="3" numFmtId="0" xfId="0" applyAlignment="1" applyBorder="1" applyFont="1">
      <alignment horizontal="center" vertical="center"/>
    </xf>
    <xf borderId="109" fillId="4" fontId="3" numFmtId="0" xfId="0" applyAlignment="1" applyBorder="1" applyFont="1">
      <alignment horizontal="center" vertical="center"/>
    </xf>
    <xf borderId="92" fillId="5" fontId="3" numFmtId="166" xfId="0" applyAlignment="1" applyBorder="1" applyFont="1" applyNumberFormat="1">
      <alignment horizontal="center" vertical="center"/>
    </xf>
    <xf borderId="110" fillId="4" fontId="3" numFmtId="0" xfId="0" applyAlignment="1" applyBorder="1" applyFont="1">
      <alignment horizontal="center" vertical="center"/>
    </xf>
    <xf borderId="95" fillId="4" fontId="2" numFmtId="0" xfId="0" applyAlignment="1" applyBorder="1" applyFont="1">
      <alignment horizontal="left" vertical="center"/>
    </xf>
    <xf borderId="111" fillId="4" fontId="3" numFmtId="0" xfId="0" applyAlignment="1" applyBorder="1" applyFont="1">
      <alignment horizontal="center" vertical="center"/>
    </xf>
    <xf borderId="112" fillId="5" fontId="3" numFmtId="166" xfId="0" applyAlignment="1" applyBorder="1" applyFont="1" applyNumberFormat="1">
      <alignment horizontal="center" vertical="center"/>
    </xf>
    <xf borderId="113" fillId="4" fontId="3" numFmtId="0" xfId="0" applyAlignment="1" applyBorder="1" applyFont="1">
      <alignment horizontal="center" vertical="center"/>
    </xf>
    <xf borderId="112" fillId="4" fontId="3" numFmtId="0" xfId="0" applyAlignment="1" applyBorder="1" applyFont="1">
      <alignment horizontal="center" vertical="center"/>
    </xf>
    <xf borderId="114" fillId="4" fontId="3" numFmtId="0" xfId="0" applyAlignment="1" applyBorder="1" applyFont="1">
      <alignment horizontal="center" vertical="center"/>
    </xf>
    <xf borderId="115" fillId="4" fontId="2" numFmtId="0" xfId="0" applyAlignment="1" applyBorder="1" applyFont="1">
      <alignment horizontal="left" vertical="center"/>
    </xf>
    <xf borderId="116" fillId="4" fontId="3" numFmtId="0" xfId="0" applyAlignment="1" applyBorder="1" applyFont="1">
      <alignment horizontal="center" vertical="center"/>
    </xf>
    <xf borderId="117" fillId="4" fontId="3" numFmtId="0" xfId="0" applyAlignment="1" applyBorder="1" applyFont="1">
      <alignment horizontal="center" vertical="center"/>
    </xf>
    <xf borderId="117" fillId="5" fontId="3" numFmtId="166" xfId="0" applyAlignment="1" applyBorder="1" applyFont="1" applyNumberFormat="1">
      <alignment horizontal="center" vertical="center"/>
    </xf>
    <xf borderId="117" fillId="4" fontId="3" numFmtId="9" xfId="0" applyAlignment="1" applyBorder="1" applyFont="1" applyNumberFormat="1">
      <alignment horizontal="center" vertical="center"/>
    </xf>
    <xf borderId="117" fillId="4" fontId="3" numFmtId="164" xfId="0" applyAlignment="1" applyBorder="1" applyFont="1" applyNumberFormat="1">
      <alignment horizontal="center" vertical="center"/>
    </xf>
    <xf borderId="118" fillId="4" fontId="3" numFmtId="0" xfId="0" applyAlignment="1" applyBorder="1" applyFont="1">
      <alignment horizontal="center" vertical="center"/>
    </xf>
    <xf borderId="119" fillId="4" fontId="3" numFmtId="0" xfId="0" applyAlignment="1" applyBorder="1" applyFont="1">
      <alignment horizontal="center" vertical="center"/>
    </xf>
    <xf borderId="119" fillId="5" fontId="3" numFmtId="166" xfId="0" applyAlignment="1" applyBorder="1" applyFont="1" applyNumberFormat="1">
      <alignment horizontal="center" vertical="center"/>
    </xf>
    <xf borderId="120" fillId="4" fontId="3" numFmtId="0" xfId="0" applyAlignment="1" applyBorder="1" applyFont="1">
      <alignment horizontal="center" vertical="center"/>
    </xf>
    <xf borderId="121" fillId="4" fontId="3" numFmtId="0" xfId="0" applyAlignment="1" applyBorder="1" applyFont="1">
      <alignment horizontal="center" vertical="center"/>
    </xf>
    <xf borderId="115" fillId="4" fontId="3" numFmtId="0" xfId="0" applyAlignment="1" applyBorder="1" applyFont="1">
      <alignment horizontal="center" vertical="center"/>
    </xf>
    <xf borderId="122" fillId="4" fontId="3" numFmtId="0" xfId="0" applyAlignment="1" applyBorder="1" applyFont="1">
      <alignment horizontal="left" vertical="center"/>
    </xf>
    <xf borderId="123" fillId="2" fontId="3" numFmtId="166" xfId="0" applyAlignment="1" applyBorder="1" applyFont="1" applyNumberFormat="1">
      <alignment horizontal="center" vertical="center"/>
    </xf>
    <xf borderId="117" fillId="2" fontId="3" numFmtId="1" xfId="0" applyAlignment="1" applyBorder="1" applyFont="1" applyNumberFormat="1">
      <alignment horizontal="center" vertical="center"/>
    </xf>
    <xf borderId="124" fillId="2" fontId="3" numFmtId="166" xfId="0" applyAlignment="1" applyBorder="1" applyFont="1" applyNumberFormat="1">
      <alignment horizontal="center" vertical="center"/>
    </xf>
    <xf borderId="125" fillId="2" fontId="3" numFmtId="164" xfId="0" applyBorder="1" applyFont="1" applyNumberFormat="1"/>
    <xf borderId="1" fillId="2" fontId="3" numFmtId="164" xfId="0" applyBorder="1" applyFont="1" applyNumberFormat="1"/>
    <xf borderId="0" fillId="0" fontId="2" numFmtId="0" xfId="0" applyAlignment="1" applyFont="1">
      <alignment vertical="center"/>
    </xf>
    <xf borderId="0" fillId="0" fontId="1" numFmtId="0" xfId="0" applyAlignment="1" applyFont="1">
      <alignment horizontal="center"/>
    </xf>
    <xf borderId="1" fillId="2" fontId="11" numFmtId="0" xfId="0" applyBorder="1" applyFont="1"/>
    <xf borderId="1" fillId="2" fontId="7" numFmtId="0" xfId="0" applyAlignment="1" applyBorder="1" applyFont="1">
      <alignment horizontal="right" vertical="center"/>
    </xf>
    <xf borderId="1" fillId="2" fontId="16" numFmtId="0" xfId="0" applyAlignment="1" applyBorder="1" applyFont="1">
      <alignment horizontal="right" vertical="center"/>
    </xf>
    <xf borderId="1" fillId="2" fontId="16" numFmtId="167" xfId="0" applyAlignment="1" applyBorder="1" applyFont="1" applyNumberFormat="1">
      <alignment horizontal="left" vertical="center"/>
    </xf>
    <xf borderId="126" fillId="2" fontId="7" numFmtId="0" xfId="0" applyAlignment="1" applyBorder="1" applyFont="1">
      <alignment horizontal="center" vertical="center"/>
    </xf>
    <xf borderId="4" fillId="2" fontId="7" numFmtId="0" xfId="0" applyAlignment="1" applyBorder="1" applyFont="1">
      <alignment horizontal="center" vertical="center"/>
    </xf>
    <xf borderId="127" fillId="2" fontId="2" numFmtId="0" xfId="0" applyAlignment="1" applyBorder="1" applyFont="1">
      <alignment vertical="center"/>
    </xf>
    <xf borderId="1" fillId="2" fontId="2" numFmtId="0" xfId="0" applyAlignment="1" applyBorder="1" applyFont="1">
      <alignment horizontal="right" vertical="center"/>
    </xf>
    <xf borderId="128" fillId="2" fontId="3" numFmtId="168" xfId="0" applyAlignment="1" applyBorder="1" applyFont="1" applyNumberFormat="1">
      <alignment horizontal="right" shrinkToFit="0" vertical="center" wrapText="1"/>
    </xf>
    <xf borderId="40" fillId="2" fontId="2" numFmtId="0" xfId="0" applyAlignment="1" applyBorder="1" applyFont="1">
      <alignment horizontal="right" vertical="center"/>
    </xf>
    <xf borderId="42" fillId="2" fontId="2" numFmtId="0" xfId="0" applyAlignment="1" applyBorder="1" applyFont="1">
      <alignment horizontal="right" vertical="center"/>
    </xf>
    <xf borderId="41" fillId="2" fontId="2" numFmtId="0" xfId="0" applyAlignment="1" applyBorder="1" applyFont="1">
      <alignment horizontal="right" vertical="center"/>
    </xf>
    <xf borderId="129" fillId="2" fontId="2" numFmtId="0" xfId="0" applyAlignment="1" applyBorder="1" applyFont="1">
      <alignment vertical="center"/>
    </xf>
    <xf borderId="127" fillId="2" fontId="3" numFmtId="0" xfId="0" applyAlignment="1" applyBorder="1" applyFont="1">
      <alignment horizontal="left" vertical="center"/>
    </xf>
    <xf borderId="130" fillId="2" fontId="3" numFmtId="0" xfId="0" applyAlignment="1" applyBorder="1" applyFont="1">
      <alignment horizontal="center" shrinkToFit="0" textRotation="90" vertical="center" wrapText="1"/>
    </xf>
    <xf borderId="131" fillId="2" fontId="3" numFmtId="0" xfId="0" applyAlignment="1" applyBorder="1" applyFont="1">
      <alignment horizontal="center" shrinkToFit="0" textRotation="90" vertical="center" wrapText="1"/>
    </xf>
    <xf borderId="132" fillId="2" fontId="3" numFmtId="0" xfId="0" applyAlignment="1" applyBorder="1" applyFont="1">
      <alignment horizontal="center" shrinkToFit="0" textRotation="90" vertical="center" wrapText="1"/>
    </xf>
    <xf borderId="133" fillId="2" fontId="3" numFmtId="0" xfId="0" applyAlignment="1" applyBorder="1" applyFont="1">
      <alignment horizontal="center" shrinkToFit="0" textRotation="90" vertical="center" wrapText="1"/>
    </xf>
    <xf borderId="20" fillId="2" fontId="3" numFmtId="0" xfId="0" applyAlignment="1" applyBorder="1" applyFont="1">
      <alignment horizontal="center" shrinkToFit="0" textRotation="90" vertical="center" wrapText="1"/>
    </xf>
    <xf borderId="134" fillId="2" fontId="3" numFmtId="0" xfId="0" applyAlignment="1" applyBorder="1" applyFont="1">
      <alignment horizontal="center" shrinkToFit="0" textRotation="90" vertical="center" wrapText="1"/>
    </xf>
    <xf borderId="135" fillId="2" fontId="3" numFmtId="0" xfId="0" applyAlignment="1" applyBorder="1" applyFont="1">
      <alignment horizontal="center" shrinkToFit="0" textRotation="90" vertical="center" wrapText="1"/>
    </xf>
    <xf borderId="21" fillId="2" fontId="3" numFmtId="0" xfId="0" applyAlignment="1" applyBorder="1" applyFont="1">
      <alignment horizontal="center" shrinkToFit="0" textRotation="90" vertical="center" wrapText="1"/>
    </xf>
    <xf borderId="136" fillId="2" fontId="3" numFmtId="0" xfId="0" applyAlignment="1" applyBorder="1" applyFont="1">
      <alignment horizontal="center" shrinkToFit="0" textRotation="90" vertical="center" wrapText="1"/>
    </xf>
    <xf borderId="137" fillId="0" fontId="6" numFmtId="0" xfId="0" applyBorder="1" applyFont="1"/>
    <xf borderId="138" fillId="0" fontId="6" numFmtId="0" xfId="0" applyBorder="1" applyFont="1"/>
    <xf borderId="139" fillId="0" fontId="6" numFmtId="0" xfId="0" applyBorder="1" applyFont="1"/>
    <xf borderId="140" fillId="0" fontId="6" numFmtId="0" xfId="0" applyBorder="1" applyFont="1"/>
    <xf borderId="141" fillId="0" fontId="6" numFmtId="0" xfId="0" applyBorder="1" applyFont="1"/>
    <xf borderId="142" fillId="0" fontId="6" numFmtId="0" xfId="0" applyBorder="1" applyFont="1"/>
    <xf borderId="128" fillId="2" fontId="1" numFmtId="0" xfId="0" applyBorder="1" applyFont="1"/>
    <xf borderId="128" fillId="2" fontId="3" numFmtId="0" xfId="0" applyAlignment="1" applyBorder="1" applyFont="1">
      <alignment horizontal="center" shrinkToFit="0" textRotation="90" vertical="center" wrapText="1"/>
    </xf>
    <xf borderId="128" fillId="2" fontId="11" numFmtId="0" xfId="0" applyBorder="1" applyFont="1"/>
    <xf borderId="143" fillId="3" fontId="2" numFmtId="0" xfId="0" applyAlignment="1" applyBorder="1" applyFont="1">
      <alignment vertical="center"/>
    </xf>
    <xf borderId="47" fillId="3" fontId="3" numFmtId="0" xfId="0" applyAlignment="1" applyBorder="1" applyFont="1">
      <alignment horizontal="left" vertical="center"/>
    </xf>
    <xf borderId="47" fillId="3" fontId="3" numFmtId="0" xfId="0" applyAlignment="1" applyBorder="1" applyFont="1">
      <alignment vertical="center"/>
    </xf>
    <xf borderId="47" fillId="3" fontId="17" numFmtId="0" xfId="0" applyAlignment="1" applyBorder="1" applyFont="1">
      <alignment vertical="center"/>
    </xf>
    <xf borderId="47" fillId="3" fontId="3" numFmtId="0" xfId="0" applyAlignment="1" applyBorder="1" applyFont="1">
      <alignment horizontal="right" vertical="center"/>
    </xf>
    <xf borderId="143" fillId="3" fontId="17" numFmtId="0" xfId="0" applyAlignment="1" applyBorder="1" applyFont="1">
      <alignment vertical="center"/>
    </xf>
    <xf borderId="88" fillId="3" fontId="17" numFmtId="0" xfId="0" applyAlignment="1" applyBorder="1" applyFont="1">
      <alignment vertical="center"/>
    </xf>
    <xf borderId="58" fillId="3" fontId="3" numFmtId="0" xfId="0" applyAlignment="1" applyBorder="1" applyFont="1">
      <alignment horizontal="right" vertical="center"/>
    </xf>
    <xf borderId="1" fillId="3" fontId="1" numFmtId="0" xfId="0" applyBorder="1" applyFont="1"/>
    <xf borderId="93" fillId="2" fontId="3" numFmtId="0" xfId="0" applyAlignment="1" applyBorder="1" applyFont="1">
      <alignment horizontal="center" vertical="center"/>
    </xf>
    <xf borderId="88" fillId="2" fontId="3" numFmtId="0" xfId="0" applyAlignment="1" applyBorder="1" applyFont="1">
      <alignment horizontal="left" vertical="center"/>
    </xf>
    <xf borderId="109" fillId="2" fontId="3" numFmtId="0" xfId="0" applyAlignment="1" applyBorder="1" applyFont="1">
      <alignment horizontal="center" vertical="center"/>
    </xf>
    <xf borderId="56" fillId="2" fontId="3" numFmtId="166" xfId="0" applyAlignment="1" applyBorder="1" applyFont="1" applyNumberFormat="1">
      <alignment horizontal="center" vertical="center"/>
    </xf>
    <xf borderId="56" fillId="2" fontId="3" numFmtId="164" xfId="0" applyAlignment="1" applyBorder="1" applyFont="1" applyNumberFormat="1">
      <alignment horizontal="right" vertical="center"/>
    </xf>
    <xf borderId="144" fillId="2" fontId="3" numFmtId="168" xfId="0" applyAlignment="1" applyBorder="1" applyFont="1" applyNumberFormat="1">
      <alignment horizontal="right" vertical="center"/>
    </xf>
    <xf borderId="145" fillId="2" fontId="3" numFmtId="166" xfId="0" applyAlignment="1" applyBorder="1" applyFont="1" applyNumberFormat="1">
      <alignment horizontal="center" vertical="center"/>
    </xf>
    <xf borderId="55" fillId="2" fontId="3" numFmtId="0" xfId="0" applyAlignment="1" applyBorder="1" applyFont="1">
      <alignment horizontal="center" vertical="center"/>
    </xf>
    <xf borderId="55" fillId="2" fontId="3" numFmtId="164" xfId="0" applyAlignment="1" applyBorder="1" applyFont="1" applyNumberFormat="1">
      <alignment horizontal="right" vertical="center"/>
    </xf>
    <xf borderId="146" fillId="2" fontId="3" numFmtId="168" xfId="0" applyAlignment="1" applyBorder="1" applyFont="1" applyNumberFormat="1">
      <alignment horizontal="right" vertical="center"/>
    </xf>
    <xf borderId="92" fillId="2" fontId="3" numFmtId="0" xfId="0" applyAlignment="1" applyBorder="1" applyFont="1">
      <alignment horizontal="center" vertical="center"/>
    </xf>
    <xf borderId="136" fillId="2" fontId="1" numFmtId="0" xfId="0" applyAlignment="1" applyBorder="1" applyFont="1">
      <alignment horizontal="left" vertical="center"/>
    </xf>
    <xf borderId="136" fillId="2" fontId="1" numFmtId="168" xfId="0" applyBorder="1" applyFont="1" applyNumberFormat="1"/>
    <xf borderId="136" fillId="2" fontId="1" numFmtId="168" xfId="0" applyAlignment="1" applyBorder="1" applyFont="1" applyNumberFormat="1">
      <alignment horizontal="left" vertical="center"/>
    </xf>
    <xf borderId="70" fillId="2" fontId="3" numFmtId="0" xfId="0" applyAlignment="1" applyBorder="1" applyFont="1">
      <alignment horizontal="center" vertical="center"/>
    </xf>
    <xf borderId="55" fillId="2" fontId="3" numFmtId="166" xfId="0" applyAlignment="1" applyBorder="1" applyFont="1" applyNumberFormat="1">
      <alignment horizontal="center" vertical="center"/>
    </xf>
    <xf borderId="56" fillId="2" fontId="3" numFmtId="0" xfId="0" applyAlignment="1" applyBorder="1" applyFont="1">
      <alignment horizontal="center" vertical="center"/>
    </xf>
    <xf borderId="0" fillId="0" fontId="1" numFmtId="168" xfId="0" applyFont="1" applyNumberFormat="1"/>
    <xf borderId="107" fillId="2" fontId="3" numFmtId="0" xfId="0" applyAlignment="1" applyBorder="1" applyFont="1">
      <alignment horizontal="center" vertical="center"/>
    </xf>
    <xf borderId="69" fillId="2" fontId="3" numFmtId="166" xfId="0" applyAlignment="1" applyBorder="1" applyFont="1" applyNumberFormat="1">
      <alignment horizontal="center" vertical="center"/>
    </xf>
    <xf borderId="95" fillId="2" fontId="3" numFmtId="0" xfId="0" applyAlignment="1" applyBorder="1" applyFont="1">
      <alignment horizontal="center" vertical="center"/>
    </xf>
    <xf borderId="113" fillId="2" fontId="3" numFmtId="0" xfId="0" applyAlignment="1" applyBorder="1" applyFont="1">
      <alignment horizontal="center" vertical="center"/>
    </xf>
    <xf borderId="147" fillId="2" fontId="3" numFmtId="166" xfId="0" applyAlignment="1" applyBorder="1" applyFont="1" applyNumberFormat="1">
      <alignment horizontal="center" vertical="center"/>
    </xf>
    <xf borderId="147" fillId="2" fontId="3" numFmtId="164" xfId="0" applyAlignment="1" applyBorder="1" applyFont="1" applyNumberFormat="1">
      <alignment horizontal="right" vertical="center"/>
    </xf>
    <xf borderId="148" fillId="2" fontId="3" numFmtId="3" xfId="0" applyAlignment="1" applyBorder="1" applyFont="1" applyNumberFormat="1">
      <alignment horizontal="right" vertical="center"/>
    </xf>
    <xf borderId="149" fillId="2" fontId="3" numFmtId="164" xfId="0" applyAlignment="1" applyBorder="1" applyFont="1" applyNumberFormat="1">
      <alignment horizontal="right" vertical="center"/>
    </xf>
    <xf borderId="112" fillId="2" fontId="3" numFmtId="164" xfId="0" applyAlignment="1" applyBorder="1" applyFont="1" applyNumberFormat="1">
      <alignment horizontal="right" vertical="center"/>
    </xf>
    <xf borderId="150" fillId="2" fontId="3" numFmtId="164" xfId="0" applyAlignment="1" applyBorder="1" applyFont="1" applyNumberFormat="1">
      <alignment horizontal="right" vertical="center"/>
    </xf>
    <xf borderId="37" fillId="3" fontId="3" numFmtId="0" xfId="0" applyBorder="1" applyFont="1"/>
    <xf borderId="37" fillId="3" fontId="1" numFmtId="0" xfId="0" applyBorder="1" applyFont="1"/>
    <xf borderId="151" fillId="3" fontId="1" numFmtId="0" xfId="0" applyBorder="1" applyFont="1"/>
    <xf borderId="152" fillId="2" fontId="3" numFmtId="166" xfId="0" applyAlignment="1" applyBorder="1" applyFont="1" applyNumberFormat="1">
      <alignment horizontal="center" vertical="center"/>
    </xf>
    <xf borderId="152" fillId="2" fontId="3" numFmtId="164" xfId="0" applyAlignment="1" applyBorder="1" applyFont="1" applyNumberFormat="1">
      <alignment horizontal="right" vertical="center"/>
    </xf>
    <xf borderId="153" fillId="2" fontId="3" numFmtId="168" xfId="0" applyAlignment="1" applyBorder="1" applyFont="1" applyNumberFormat="1">
      <alignment horizontal="right" vertical="center"/>
    </xf>
    <xf borderId="154" fillId="2" fontId="3" numFmtId="166" xfId="0" applyAlignment="1" applyBorder="1" applyFont="1" applyNumberFormat="1">
      <alignment horizontal="center" vertical="center"/>
    </xf>
    <xf borderId="152" fillId="2" fontId="3" numFmtId="0" xfId="0" applyAlignment="1" applyBorder="1" applyFont="1">
      <alignment horizontal="center" vertical="center"/>
    </xf>
    <xf borderId="155" fillId="2" fontId="3" numFmtId="0" xfId="0" applyAlignment="1" applyBorder="1" applyFont="1">
      <alignment horizontal="center" vertical="center"/>
    </xf>
    <xf borderId="0" fillId="0" fontId="3" numFmtId="0" xfId="0" applyFont="1"/>
    <xf borderId="0" fillId="0" fontId="18" numFmtId="0" xfId="0" applyFont="1"/>
    <xf borderId="156" fillId="0" fontId="1" numFmtId="0" xfId="0" applyBorder="1" applyFont="1"/>
    <xf borderId="157" fillId="0" fontId="1" numFmtId="0" xfId="0" applyBorder="1" applyFont="1"/>
    <xf borderId="158" fillId="0" fontId="1" numFmtId="0" xfId="0" applyBorder="1" applyFont="1"/>
    <xf borderId="1" fillId="5" fontId="12" numFmtId="0" xfId="0" applyBorder="1" applyFont="1"/>
    <xf borderId="159" fillId="0" fontId="1" numFmtId="0" xfId="0" applyBorder="1" applyFont="1"/>
    <xf borderId="160" fillId="0" fontId="1" numFmtId="0" xfId="0" applyBorder="1" applyFont="1"/>
    <xf borderId="161" fillId="0" fontId="1" numFmtId="0" xfId="0" applyBorder="1" applyFont="1"/>
    <xf borderId="0" fillId="0" fontId="19" numFmtId="0" xfId="0" applyFont="1"/>
    <xf borderId="162" fillId="0" fontId="1" numFmtId="0" xfId="0" applyBorder="1" applyFont="1"/>
    <xf borderId="163" fillId="0" fontId="1" numFmtId="0" xfId="0" applyBorder="1" applyFont="1"/>
    <xf borderId="164" fillId="0" fontId="1" numFmtId="0" xfId="0" applyBorder="1" applyFont="1"/>
    <xf borderId="159" fillId="0" fontId="1" numFmtId="164" xfId="0" applyBorder="1" applyFont="1" applyNumberFormat="1"/>
    <xf borderId="160" fillId="0" fontId="1" numFmtId="164" xfId="0" applyBorder="1" applyFont="1" applyNumberFormat="1"/>
    <xf borderId="161" fillId="0" fontId="1" numFmtId="164" xfId="0" applyBorder="1" applyFont="1" applyNumberFormat="1"/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20" Type="http://customschemas.google.com/relationships/workbookmetadata" Target="metadata"/><Relationship Id="rId11" Type="http://schemas.openxmlformats.org/officeDocument/2006/relationships/pivotCacheDefinition" Target="pivotCache/pivotCacheDefinition4.xml"/><Relationship Id="rId10" Type="http://schemas.openxmlformats.org/officeDocument/2006/relationships/pivotCacheDefinition" Target="pivotCache/pivotCacheDefinition3.xml"/><Relationship Id="rId13" Type="http://schemas.openxmlformats.org/officeDocument/2006/relationships/pivotCacheDefinition" Target="pivotCache/pivotCacheDefinition6.xml"/><Relationship Id="rId12" Type="http://schemas.openxmlformats.org/officeDocument/2006/relationships/pivotCacheDefinition" Target="pivotCache/pivotCacheDefinition5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pivotCacheDefinition" Target="pivotCache/pivotCacheDefinition2.xml"/><Relationship Id="rId15" Type="http://schemas.openxmlformats.org/officeDocument/2006/relationships/pivotCacheDefinition" Target="pivotCache/pivotCacheDefinition8.xml"/><Relationship Id="rId14" Type="http://schemas.openxmlformats.org/officeDocument/2006/relationships/pivotCacheDefinition" Target="pivotCache/pivotCacheDefinition7.xml"/><Relationship Id="rId17" Type="http://schemas.openxmlformats.org/officeDocument/2006/relationships/pivotCacheDefinition" Target="pivotCache/pivotCacheDefinition10.xml"/><Relationship Id="rId16" Type="http://schemas.openxmlformats.org/officeDocument/2006/relationships/pivotCacheDefinition" Target="pivotCache/pivotCacheDefinition9.xml"/><Relationship Id="rId5" Type="http://schemas.openxmlformats.org/officeDocument/2006/relationships/worksheet" Target="worksheets/sheet2.xml"/><Relationship Id="rId19" Type="http://schemas.openxmlformats.org/officeDocument/2006/relationships/pivotCacheDefinition" Target="pivotCache/pivotCacheDefinition12.xml"/><Relationship Id="rId6" Type="http://schemas.openxmlformats.org/officeDocument/2006/relationships/worksheet" Target="worksheets/sheet3.xml"/><Relationship Id="rId18" Type="http://schemas.openxmlformats.org/officeDocument/2006/relationships/pivotCacheDefinition" Target="pivotCache/pivotCacheDefinition11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000000"/>
                </a:solidFill>
                <a:latin typeface="Arial"/>
              </a:defRPr>
            </a:pPr>
            <a:r>
              <a:rPr b="0" i="0" sz="1200">
                <a:solidFill>
                  <a:srgbClr val="000000"/>
                </a:solidFill>
                <a:latin typeface="Arial"/>
              </a:rPr>
              <a:t>Shop cumulative total sales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v>Cumulative total sales</c:v>
          </c:tx>
          <c:spPr>
            <a:ln cmpd="sng" w="28575">
              <a:solidFill>
                <a:srgbClr val="4472C4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'Stock cash flow'!$CA$13:$CA$25</c:f>
            </c:strRef>
          </c:cat>
          <c:val>
            <c:numRef>
              <c:f>'Stock cash flow'!$CB$13:$CB$25</c:f>
              <c:numCache/>
            </c:numRef>
          </c:val>
          <c:smooth val="0"/>
        </c:ser>
        <c:axId val="1202114102"/>
        <c:axId val="1800953145"/>
      </c:lineChart>
      <c:catAx>
        <c:axId val="120211410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200">
                <a:solidFill>
                  <a:srgbClr val="595959"/>
                </a:solidFill>
                <a:latin typeface="Arial"/>
              </a:defRPr>
            </a:pPr>
          </a:p>
        </c:txPr>
        <c:crossAx val="1800953145"/>
      </c:catAx>
      <c:valAx>
        <c:axId val="180095314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000">
                <a:solidFill>
                  <a:srgbClr val="595959"/>
                </a:solidFill>
                <a:latin typeface="Arial"/>
              </a:defRPr>
            </a:pPr>
          </a:p>
        </c:txPr>
        <c:crossAx val="1202114102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595959"/>
                </a:solidFill>
                <a:latin typeface="Arial"/>
              </a:defRPr>
            </a:pPr>
            <a:r>
              <a:rPr b="0" i="0" sz="1200">
                <a:solidFill>
                  <a:srgbClr val="595959"/>
                </a:solidFill>
                <a:latin typeface="Arial"/>
              </a:rPr>
              <a:t>Shop monthly total sales</a:t>
            </a:r>
          </a:p>
        </c:rich>
      </c:tx>
      <c:overlay val="0"/>
    </c:title>
    <c:plotArea>
      <c:layout>
        <c:manualLayout>
          <c:xMode val="edge"/>
          <c:yMode val="edge"/>
          <c:x val="0.12188774047783645"/>
          <c:y val="0.15803340807564625"/>
          <c:w val="0.8156657505606234"/>
          <c:h val="0.7557549842693506"/>
        </c:manualLayout>
      </c:layout>
      <c:lineChart>
        <c:varyColors val="0"/>
        <c:ser>
          <c:idx val="0"/>
          <c:order val="0"/>
          <c:spPr>
            <a:ln cmpd="sng" w="28575">
              <a:solidFill>
                <a:srgbClr val="4472C4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'Stock cash flow'!$CC$14:$CC$25</c:f>
            </c:strRef>
          </c:cat>
          <c:val>
            <c:numRef>
              <c:f>'Stock cash flow'!$CD$14:$CD$25</c:f>
              <c:numCache/>
            </c:numRef>
          </c:val>
          <c:smooth val="0"/>
        </c:ser>
        <c:axId val="913611157"/>
        <c:axId val="723196493"/>
      </c:lineChart>
      <c:catAx>
        <c:axId val="91361115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000">
                <a:solidFill>
                  <a:srgbClr val="595959"/>
                </a:solidFill>
                <a:latin typeface="Arial"/>
              </a:defRPr>
            </a:pPr>
          </a:p>
        </c:txPr>
        <c:crossAx val="723196493"/>
      </c:catAx>
      <c:valAx>
        <c:axId val="72319649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000">
                <a:solidFill>
                  <a:srgbClr val="595959"/>
                </a:solidFill>
                <a:latin typeface="Arial"/>
              </a:defRPr>
            </a:pPr>
          </a:p>
        </c:txPr>
        <c:crossAx val="913611157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595959"/>
                </a:solidFill>
                <a:latin typeface="Arial"/>
              </a:defRPr>
            </a:pPr>
            <a:r>
              <a:rPr b="0" i="0" sz="1200">
                <a:solidFill>
                  <a:srgbClr val="595959"/>
                </a:solidFill>
                <a:latin typeface="Arial"/>
              </a:rPr>
              <a:t>Shop cumulative profit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 w="28575">
              <a:solidFill>
                <a:srgbClr val="4472C4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'Stock cash flow'!$CF$14:$CF$25</c:f>
            </c:strRef>
          </c:cat>
          <c:val>
            <c:numRef>
              <c:f>'Stock cash flow'!$CG$14:$CG$25</c:f>
              <c:numCache/>
            </c:numRef>
          </c:val>
          <c:smooth val="0"/>
        </c:ser>
        <c:axId val="1198813562"/>
        <c:axId val="953868123"/>
      </c:lineChart>
      <c:catAx>
        <c:axId val="119881356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200">
                <a:solidFill>
                  <a:srgbClr val="595959"/>
                </a:solidFill>
                <a:latin typeface="Arial"/>
              </a:defRPr>
            </a:pPr>
          </a:p>
        </c:txPr>
        <c:crossAx val="953868123"/>
      </c:catAx>
      <c:valAx>
        <c:axId val="95386812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000">
                <a:solidFill>
                  <a:srgbClr val="595959"/>
                </a:solidFill>
                <a:latin typeface="Arial"/>
              </a:defRPr>
            </a:pPr>
          </a:p>
        </c:txPr>
        <c:crossAx val="1198813562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200">
                <a:solidFill>
                  <a:srgbClr val="595959"/>
                </a:solidFill>
                <a:latin typeface="Arial"/>
              </a:defRPr>
            </a:pPr>
            <a:r>
              <a:rPr b="0" i="0" sz="1200">
                <a:solidFill>
                  <a:srgbClr val="595959"/>
                </a:solidFill>
                <a:latin typeface="Arial"/>
              </a:rPr>
              <a:t>Shop monthly profit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 w="28575">
              <a:solidFill>
                <a:srgbClr val="4472C4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strRef>
              <c:f>'Stock cash flow'!$CH$14:$CH$25</c:f>
            </c:strRef>
          </c:cat>
          <c:val>
            <c:numRef>
              <c:f>'Stock cash flow'!$CI$14:$CI$25</c:f>
              <c:numCache/>
            </c:numRef>
          </c:val>
          <c:smooth val="0"/>
        </c:ser>
        <c:axId val="886209218"/>
        <c:axId val="1014523151"/>
      </c:lineChart>
      <c:catAx>
        <c:axId val="88620921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200">
                <a:solidFill>
                  <a:srgbClr val="595959"/>
                </a:solidFill>
                <a:latin typeface="Arial"/>
              </a:defRPr>
            </a:pPr>
          </a:p>
        </c:txPr>
        <c:crossAx val="1014523151"/>
      </c:catAx>
      <c:valAx>
        <c:axId val="101452315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000">
                <a:solidFill>
                  <a:srgbClr val="595959"/>
                </a:solidFill>
                <a:latin typeface="Arial"/>
              </a:defRPr>
            </a:pPr>
          </a:p>
        </c:txPr>
        <c:crossAx val="886209218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257175</xdr:colOff>
      <xdr:row>17</xdr:row>
      <xdr:rowOff>9525</xdr:rowOff>
    </xdr:from>
    <xdr:ext cx="4838700" cy="2876550"/>
    <xdr:graphicFrame>
      <xdr:nvGraphicFramePr>
        <xdr:cNvPr id="359518068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285750</xdr:colOff>
      <xdr:row>1</xdr:row>
      <xdr:rowOff>47625</xdr:rowOff>
    </xdr:from>
    <xdr:ext cx="4781550" cy="2876550"/>
    <xdr:graphicFrame>
      <xdr:nvGraphicFramePr>
        <xdr:cNvPr id="412726761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6</xdr:col>
      <xdr:colOff>609600</xdr:colOff>
      <xdr:row>17</xdr:row>
      <xdr:rowOff>9525</xdr:rowOff>
    </xdr:from>
    <xdr:ext cx="4943475" cy="2876550"/>
    <xdr:graphicFrame>
      <xdr:nvGraphicFramePr>
        <xdr:cNvPr id="1954461153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6</xdr:col>
      <xdr:colOff>600075</xdr:colOff>
      <xdr:row>1</xdr:row>
      <xdr:rowOff>38100</xdr:rowOff>
    </xdr:from>
    <xdr:ext cx="4943475" cy="2876550"/>
    <xdr:graphicFrame>
      <xdr:nvGraphicFramePr>
        <xdr:cNvPr id="466126572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10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1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12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2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3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4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5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6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7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8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9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D11:F197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Total sold" numFmtId="0">
      <sharedItems containsString="0" containsBlank="1" containsNumber="1" containsInteger="1">
        <m/>
        <n v="0.0"/>
        <n v="6.0"/>
        <n v="1.0"/>
      </sharedItems>
    </cacheField>
    <cacheField name="Commission" numFmtId="0">
      <sharedItems containsString="0" containsBlank="1" containsNumber="1" containsInteger="1">
        <m/>
        <n v="0.0"/>
        <n v="3.0"/>
      </sharedItems>
    </cacheField>
  </cacheFields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BG11:BH197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0.0"/>
        <n v="2.5"/>
        <n v="7.1899999999999995"/>
        <n v="0.7212749999999999"/>
        <n v="1.153875"/>
        <n v="1.6121159999999997"/>
        <n v="1.62"/>
        <n v="2.048"/>
        <n v="10.5"/>
        <n v="7.5"/>
        <n v="34.845266"/>
      </sharedItems>
    </cacheField>
  </cacheFields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BM11:BN197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11.2944"/>
        <n v="63.13999999999999"/>
        <n v="2.2752000000000003"/>
        <n v="0.0"/>
        <n v="5.0"/>
        <n v="4.66"/>
        <n v="14.379999999999999"/>
        <n v="4.327649999999999"/>
        <n v="1.153875"/>
        <n v="1.1817"/>
        <n v="2.00005"/>
        <n v="4.55"/>
        <n v="4.00064"/>
        <n v="1.24542"/>
        <n v="11.45"/>
        <n v="1.0075"/>
        <n v="2.048"/>
        <n v="6.0"/>
        <n v="145.71443499999998"/>
      </sharedItems>
    </cacheField>
  </cacheFields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BS11:BT197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0.0"/>
        <n v="4.550400000000001"/>
        <n v="6.845"/>
        <n v="0.7212749999999999"/>
        <n v="1.153875"/>
        <n v="18.2"/>
        <n v="4.00064"/>
        <n v="2.048"/>
        <n v="6.0"/>
        <n v="43.51919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K11:L197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0.0"/>
        <n v="0.6732"/>
        <n v="11.879999999999999"/>
        <n v="1.9425749999999997"/>
        <n v="2.00005"/>
        <n v="1.000025"/>
        <n v="3.585"/>
        <n v="46.5"/>
        <n v="5.0008"/>
        <n v="1.32748"/>
        <n v="2.68686"/>
        <n v="3.7125000000000004"/>
        <n v="1.95"/>
        <n v="82.25849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Q11:R197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33.8832"/>
        <n v="0.0"/>
        <n v="9.48"/>
        <n v="6.32"/>
        <n v="5.9399999999999995"/>
        <n v="1.2950499999999998"/>
        <n v="4.0001"/>
        <n v="5.000125"/>
        <n v="4.55"/>
        <n v="4.585"/>
        <n v="11.564"/>
        <n v="3.0004799999999996"/>
        <n v="1.32748"/>
        <n v="1.12332"/>
        <n v="3.7125000000000004"/>
        <n v="5.85"/>
        <n v="3.0"/>
        <n v="104.63125499999998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W11:X197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0.0"/>
        <n v="7.5"/>
        <n v="5.9399999999999995"/>
        <n v="4.5600000000000005"/>
        <n v="0.6475249999999999"/>
        <n v="2.00005"/>
        <n v="4.55"/>
        <n v="4.585"/>
        <n v="0.56166"/>
        <n v="0.537372"/>
        <n v="11.45"/>
        <n v="3.7125000000000004"/>
        <n v="4.096"/>
        <n v="4.5"/>
        <n v="56.640157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C11:AD197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11.2944"/>
        <n v="0.0"/>
        <n v="2.2752000000000003"/>
        <n v="2.5"/>
        <n v="3.16"/>
        <n v="23.759999999999998"/>
        <n v="4.532674999999999"/>
        <n v="3.000075"/>
        <n v="0.56166"/>
        <n v="10.395000000000001"/>
        <n v="23.4"/>
        <n v="1.5"/>
        <n v="89.379085"/>
      </sharedItems>
    </cacheField>
  </cacheFields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I11:AJ197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11.2944"/>
        <n v="0.0"/>
        <n v="1.1376000000000002"/>
        <n v="2.5"/>
        <n v="5.3100000000000005"/>
        <n v="7.122774999999999"/>
        <n v="2.00005"/>
        <n v="9.1"/>
        <n v="5.0008"/>
        <n v="1.32748"/>
        <n v="0.56166"/>
        <n v="1.0075"/>
        <n v="2.97"/>
        <n v="9.75"/>
        <n v="1.5"/>
        <n v="10.0"/>
        <n v="70.582265"/>
      </sharedItems>
    </cacheField>
  </cacheFields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O11:AP197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33.8832"/>
        <n v="0.0"/>
        <n v="13.98"/>
        <n v="2.8850999999999996"/>
        <n v="2.30775"/>
        <n v="1.000025"/>
        <n v="4.55"/>
        <n v="17.346"/>
        <n v="1.00016"/>
        <n v="0.66374"/>
        <n v="0.62271"/>
        <n v="0.537372"/>
        <n v="3.24"/>
        <n v="3.9"/>
        <n v="3.0"/>
        <n v="9.0"/>
        <n v="97.91605700000001"/>
      </sharedItems>
    </cacheField>
  </cacheFields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U11:AV197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0.0"/>
        <n v="11.7"/>
        <n v="1.5"/>
        <n v="13.2"/>
      </sharedItems>
    </cacheField>
  </cacheFields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BA11:BB197" sheet="Stock cash flow"/>
  </cacheSource>
  <cacheFields>
    <cacheField name="Originator" numFmtId="0">
      <sharedItems containsBlank="1">
        <m/>
        <s v="NB"/>
        <s v="AC"/>
        <s v="EF"/>
        <s v="CO"/>
        <s v="MR"/>
      </sharedItems>
    </cacheField>
    <cacheField name="Commission" numFmtId="0">
      <sharedItems containsString="0" containsBlank="1" containsNumber="1">
        <m/>
        <n v="0.0"/>
        <n v="5.0"/>
        <n v="14.379999999999999"/>
        <n v="2.8850999999999996"/>
        <n v="2.30775"/>
        <n v="4.7268"/>
        <n v="2.00005"/>
        <n v="11.564"/>
        <n v="0.62271"/>
        <n v="5.725"/>
        <n v="1.62"/>
        <n v="2.048"/>
        <n v="3.9"/>
        <n v="9.5"/>
        <n v="66.27940999999998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1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8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9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pivotTable1.xml><?xml version="1.0" encoding="utf-8"?>
<pivotTableDefinition xmlns="http://schemas.openxmlformats.org/spreadsheetml/2006/main" name="Pivot tables" cacheId="0" dataCaption="" compact="0" compactData="0">
  <location ref="F6:J8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h="1" x="5"/>
        <item x="1"/>
        <item t="default"/>
      </items>
    </pivotField>
    <pivotField name="Total sold" compact="0" outline="0" multipleItemSelectionAllowed="1" showAll="0">
      <items>
        <item x="0"/>
        <item x="1"/>
        <item x="2"/>
        <item x="3"/>
        <item t="default"/>
      </items>
    </pivotField>
    <pivotField name="Commission" compact="0" outline="0" multipleItemSelectionAllowed="1" showAll="0">
      <items>
        <item x="0"/>
        <item x="1"/>
        <item x="2"/>
        <item t="default"/>
      </items>
    </pivotField>
  </pivotFields>
  <colFields>
    <field x="0"/>
  </colFields>
</pivotTableDefinition>
</file>

<file path=xl/pivotTables/pivotTable10.xml><?xml version="1.0" encoding="utf-8"?>
<pivotTableDefinition xmlns="http://schemas.openxmlformats.org/spreadsheetml/2006/main" name="Pivot tables 10" cacheId="9" dataCaption="" compact="0" compactData="0">
  <location ref="B51:G53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h="1" x="5"/>
        <item x="1"/>
        <item t="default"/>
      </items>
    </pivotField>
    <pivotField name="Commission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</pivotFields>
  <colFields>
    <field x="0"/>
  </colFields>
  <dataFields>
    <dataField name="SUM of Commission" fld="1" baseField="0"/>
  </dataFields>
</pivotTableDefinition>
</file>

<file path=xl/pivotTables/pivotTable11.xml><?xml version="1.0" encoding="utf-8"?>
<pivotTableDefinition xmlns="http://schemas.openxmlformats.org/spreadsheetml/2006/main" name="Pivot tables 11" cacheId="10" dataCaption="" compact="0" compactData="0">
  <location ref="B56:G58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h="1" x="5"/>
        <item x="1"/>
        <item t="default"/>
      </items>
    </pivotField>
    <pivotField name="Commission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</pivotFields>
  <colFields>
    <field x="0"/>
  </colFields>
  <dataFields>
    <dataField name="SUM of Commission" fld="1" baseField="0"/>
  </dataFields>
</pivotTableDefinition>
</file>

<file path=xl/pivotTables/pivotTable12.xml><?xml version="1.0" encoding="utf-8"?>
<pivotTableDefinition xmlns="http://schemas.openxmlformats.org/spreadsheetml/2006/main" name="Pivot tables 12" cacheId="11" dataCaption="" compact="0" compactData="0">
  <location ref="B61:G63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h="1" x="5"/>
        <item x="1"/>
        <item t="default"/>
      </items>
    </pivotField>
    <pivotField name="Commission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</pivotFields>
  <colFields>
    <field x="0"/>
  </colFields>
  <dataFields>
    <dataField name="SUM of Commission" fld="1" baseField="0"/>
  </dataFields>
</pivotTableDefinition>
</file>

<file path=xl/pivotTables/pivotTable2.xml><?xml version="1.0" encoding="utf-8"?>
<pivotTableDefinition xmlns="http://schemas.openxmlformats.org/spreadsheetml/2006/main" name="Pivot tables 2" cacheId="1" dataCaption="" compact="0" compactData="0">
  <location ref="F11:J13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h="1" x="5"/>
        <item x="1"/>
        <item t="default"/>
      </items>
    </pivotField>
    <pivotField name="Commissio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</pivotFields>
  <colFields>
    <field x="0"/>
  </colFields>
</pivotTableDefinition>
</file>

<file path=xl/pivotTables/pivotTable3.xml><?xml version="1.0" encoding="utf-8"?>
<pivotTableDefinition xmlns="http://schemas.openxmlformats.org/spreadsheetml/2006/main" name="Pivot tables 3" cacheId="2" dataCaption="" compact="0" compactData="0">
  <location ref="F16:J18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h="1" x="5"/>
        <item x="1"/>
        <item t="default"/>
      </items>
    </pivotField>
    <pivotField name="Commissio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</pivotFields>
  <colFields>
    <field x="0"/>
  </colFields>
</pivotTableDefinition>
</file>

<file path=xl/pivotTables/pivotTable4.xml><?xml version="1.0" encoding="utf-8"?>
<pivotTableDefinition xmlns="http://schemas.openxmlformats.org/spreadsheetml/2006/main" name="Pivot tables 4" cacheId="3" dataCaption="" compact="0" compactData="0">
  <location ref="F21:J23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h="1" x="5"/>
        <item x="1"/>
        <item t="default"/>
      </items>
    </pivotField>
    <pivotField name="Commissio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</pivotFields>
  <colFields>
    <field x="0"/>
  </colFields>
</pivotTableDefinition>
</file>

<file path=xl/pivotTables/pivotTable5.xml><?xml version="1.0" encoding="utf-8"?>
<pivotTableDefinition xmlns="http://schemas.openxmlformats.org/spreadsheetml/2006/main" name="Pivot tables 5" cacheId="4" dataCaption="" compact="0" compactData="0">
  <location ref="F26:J28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h="1" x="5"/>
        <item x="1"/>
        <item t="default"/>
      </items>
    </pivotField>
    <pivotField name="Commissio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colFields>
    <field x="0"/>
  </colFields>
</pivotTableDefinition>
</file>

<file path=xl/pivotTables/pivotTable6.xml><?xml version="1.0" encoding="utf-8"?>
<pivotTableDefinition xmlns="http://schemas.openxmlformats.org/spreadsheetml/2006/main" name="Pivot tables 6" cacheId="5" dataCaption="" compact="0" compactData="0">
  <location ref="F31:J33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h="1" x="5"/>
        <item x="1"/>
        <item t="default"/>
      </items>
    </pivotField>
    <pivotField name="Commissio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</pivotFields>
  <colFields>
    <field x="0"/>
  </colFields>
</pivotTableDefinition>
</file>

<file path=xl/pivotTables/pivotTable7.xml><?xml version="1.0" encoding="utf-8"?>
<pivotTableDefinition xmlns="http://schemas.openxmlformats.org/spreadsheetml/2006/main" name="Pivot tables 7" cacheId="6" dataCaption="" compact="0" compactData="0">
  <location ref="B36:G38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h="1" x="5"/>
        <item x="1"/>
        <item t="default"/>
      </items>
    </pivotField>
    <pivotField name="Commission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</pivotFields>
  <colFields>
    <field x="0"/>
  </colFields>
  <dataFields>
    <dataField name="SUM of Commission" fld="1" baseField="0"/>
  </dataFields>
</pivotTableDefinition>
</file>

<file path=xl/pivotTables/pivotTable8.xml><?xml version="1.0" encoding="utf-8"?>
<pivotTableDefinition xmlns="http://schemas.openxmlformats.org/spreadsheetml/2006/main" name="Pivot tables 8" cacheId="7" dataCaption="" compact="0" compactData="0">
  <location ref="B41:G43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h="1" x="5"/>
        <item x="1"/>
        <item t="default"/>
      </items>
    </pivotField>
    <pivotField name="Commission" dataField="1" compact="0" outline="0" multipleItemSelectionAllowed="1" showAll="0">
      <items>
        <item x="0"/>
        <item x="1"/>
        <item x="2"/>
        <item x="3"/>
        <item x="4"/>
        <item t="default"/>
      </items>
    </pivotField>
  </pivotFields>
  <colFields>
    <field x="0"/>
  </colFields>
  <dataFields>
    <dataField name="SUM of Commission" fld="1" baseField="0"/>
  </dataFields>
</pivotTableDefinition>
</file>

<file path=xl/pivotTables/pivotTable9.xml><?xml version="1.0" encoding="utf-8"?>
<pivotTableDefinition xmlns="http://schemas.openxmlformats.org/spreadsheetml/2006/main" name="Pivot tables 9" cacheId="8" dataCaption="" compact="0" compactData="0">
  <location ref="B46:G48" firstHeaderRow="0" firstDataRow="0" firstDataCol="1"/>
  <pivotFields>
    <pivotField name="Originator" axis="axisCol" compact="0" outline="0" multipleItemSelectionAllowed="1" showAll="0" sortType="ascending">
      <items>
        <item h="1" x="0"/>
        <item x="2"/>
        <item x="4"/>
        <item x="3"/>
        <item h="1" x="5"/>
        <item x="1"/>
        <item t="default"/>
      </items>
    </pivotField>
    <pivotField name="Commission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</pivotFields>
  <colFields>
    <field x="0"/>
  </colFields>
  <dataFields>
    <dataField name="SUM of Commission" fld="1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1" Type="http://schemas.openxmlformats.org/officeDocument/2006/relationships/pivotTable" Target="../pivotTables/pivotTable11.xml"/><Relationship Id="rId10" Type="http://schemas.openxmlformats.org/officeDocument/2006/relationships/pivotTable" Target="../pivotTables/pivotTable10.xml"/><Relationship Id="rId13" Type="http://schemas.openxmlformats.org/officeDocument/2006/relationships/drawing" Target="../drawings/drawing4.xml"/><Relationship Id="rId12" Type="http://schemas.openxmlformats.org/officeDocument/2006/relationships/pivotTable" Target="../pivotTables/pivotTable12.xml"/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5" Type="http://schemas.openxmlformats.org/officeDocument/2006/relationships/pivotTable" Target="../pivotTables/pivotTable5.xml"/><Relationship Id="rId6" Type="http://schemas.openxmlformats.org/officeDocument/2006/relationships/pivotTable" Target="../pivotTables/pivotTable6.xml"/><Relationship Id="rId7" Type="http://schemas.openxmlformats.org/officeDocument/2006/relationships/pivotTable" Target="../pivotTables/pivotTable7.xml"/><Relationship Id="rId8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5.0" ySplit="13.0" topLeftCell="F14" activePane="bottomRight" state="frozen"/>
      <selection activeCell="F1" sqref="F1" pane="topRight"/>
      <selection activeCell="A14" sqref="A14" pane="bottomLeft"/>
      <selection activeCell="F14" sqref="F14" pane="bottomRight"/>
    </sheetView>
  </sheetViews>
  <sheetFormatPr customHeight="1" defaultColWidth="14.43" defaultRowHeight="15.0"/>
  <cols>
    <col customWidth="1" min="1" max="1" width="3.14"/>
    <col customWidth="1" min="2" max="2" width="8.0"/>
    <col customWidth="1" min="3" max="3" width="19.86"/>
    <col customWidth="1" min="4" max="4" width="41.14"/>
    <col customWidth="1" min="5" max="5" width="9.57"/>
    <col customWidth="1" min="6" max="10" width="3.29"/>
    <col customWidth="1" min="11" max="11" width="3.86"/>
    <col customWidth="1" min="12" max="13" width="4.86"/>
    <col customWidth="1" min="14" max="15" width="6.86"/>
    <col customWidth="1" min="16" max="16" width="6.0"/>
    <col customWidth="1" min="17" max="21" width="3.29"/>
    <col customWidth="1" min="22" max="22" width="3.86"/>
    <col customWidth="1" min="23" max="23" width="4.86"/>
    <col customWidth="1" min="24" max="24" width="3.86"/>
    <col customWidth="1" min="25" max="25" width="5.86"/>
    <col customWidth="1" min="26" max="26" width="6.14"/>
    <col customWidth="1" min="27" max="27" width="5.43"/>
    <col customWidth="1" min="28" max="32" width="3.29"/>
    <col customWidth="1" min="33" max="33" width="3.86"/>
    <col customWidth="1" min="34" max="34" width="4.86"/>
    <col customWidth="1" min="35" max="35" width="3.86"/>
    <col customWidth="1" min="36" max="37" width="5.86"/>
    <col customWidth="1" min="38" max="38" width="5.14"/>
    <col customWidth="1" min="39" max="43" width="3.29"/>
    <col customWidth="1" min="44" max="44" width="3.86"/>
    <col customWidth="1" min="45" max="45" width="4.86"/>
    <col customWidth="1" min="46" max="46" width="3.86"/>
    <col customWidth="1" min="47" max="48" width="5.86"/>
    <col customWidth="1" min="49" max="49" width="5.29"/>
    <col customWidth="1" min="50" max="54" width="3.29"/>
    <col customWidth="1" min="55" max="55" width="3.86"/>
    <col customWidth="1" min="56" max="56" width="4.86"/>
    <col customWidth="1" min="57" max="57" width="3.86"/>
    <col customWidth="1" min="58" max="59" width="5.86"/>
    <col customWidth="1" min="60" max="60" width="5.43"/>
    <col customWidth="1" min="61" max="65" width="3.29"/>
    <col customWidth="1" min="66" max="66" width="3.86"/>
    <col customWidth="1" min="67" max="67" width="4.86"/>
    <col customWidth="1" min="68" max="68" width="3.86"/>
    <col customWidth="1" min="69" max="70" width="5.86"/>
    <col customWidth="1" min="71" max="71" width="5.43"/>
    <col customWidth="1" min="72" max="76" width="3.29"/>
    <col customWidth="1" min="77" max="77" width="3.86"/>
    <col customWidth="1" min="78" max="78" width="4.86"/>
    <col customWidth="1" min="79" max="79" width="3.86"/>
    <col customWidth="1" min="80" max="81" width="5.86"/>
    <col customWidth="1" min="82" max="82" width="5.43"/>
    <col customWidth="1" min="83" max="87" width="3.29"/>
    <col customWidth="1" min="88" max="88" width="3.86"/>
    <col customWidth="1" min="89" max="89" width="4.86"/>
    <col customWidth="1" min="90" max="90" width="3.86"/>
    <col customWidth="1" min="91" max="92" width="5.86"/>
    <col customWidth="1" min="93" max="93" width="5.14"/>
    <col customWidth="1" min="94" max="98" width="3.29"/>
    <col customWidth="1" min="99" max="99" width="3.86"/>
    <col customWidth="1" min="100" max="100" width="4.86"/>
    <col customWidth="1" min="101" max="101" width="3.86"/>
    <col customWidth="1" min="102" max="103" width="5.86"/>
    <col customWidth="1" min="104" max="104" width="5.43"/>
    <col customWidth="1" min="105" max="109" width="3.29"/>
    <col customWidth="1" min="110" max="110" width="3.86"/>
    <col customWidth="1" min="111" max="111" width="4.86"/>
    <col customWidth="1" min="112" max="112" width="3.86"/>
    <col customWidth="1" min="113" max="114" width="5.86"/>
    <col customWidth="1" min="115" max="115" width="5.43"/>
    <col customWidth="1" min="116" max="120" width="3.29"/>
    <col customWidth="1" min="121" max="121" width="3.86"/>
    <col customWidth="1" min="122" max="122" width="4.86"/>
    <col customWidth="1" min="123" max="123" width="3.86"/>
    <col customWidth="1" min="124" max="125" width="5.86"/>
    <col customWidth="1" min="126" max="126" width="5.29"/>
    <col customWidth="1" min="127" max="130" width="3.29"/>
    <col customWidth="1" min="131" max="131" width="3.71"/>
    <col customWidth="1" min="132" max="132" width="3.86"/>
    <col customWidth="1" min="133" max="133" width="4.86"/>
    <col customWidth="1" min="134" max="134" width="3.86"/>
    <col customWidth="1" min="135" max="136" width="5.86"/>
    <col customWidth="1" min="137" max="137" width="5.71"/>
    <col customWidth="1" min="138" max="138" width="7.0"/>
    <col customWidth="1" min="139" max="140" width="9.43"/>
    <col customWidth="1" min="141" max="141" width="16.14"/>
    <col customWidth="1" min="142" max="142" width="7.0"/>
    <col customWidth="1" min="143" max="144" width="8.29"/>
    <col customWidth="1" min="145" max="145" width="9.29"/>
    <col customWidth="1" min="146" max="146" width="8.29"/>
    <col customWidth="1" min="147" max="147" width="9.29"/>
    <col customWidth="1" min="149" max="149" width="21.0"/>
  </cols>
  <sheetData>
    <row r="1" ht="16.5" customHeight="1">
      <c r="A1" s="1"/>
      <c r="B1" s="1"/>
      <c r="C1" s="2"/>
      <c r="D1" s="2"/>
      <c r="E1" s="3"/>
      <c r="F1" s="1"/>
      <c r="G1" s="1"/>
      <c r="H1" s="1"/>
      <c r="I1" s="1"/>
      <c r="J1" s="1"/>
      <c r="K1" s="1"/>
      <c r="L1" s="4"/>
      <c r="M1" s="5"/>
      <c r="N1" s="6"/>
      <c r="O1" s="6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</row>
    <row r="2" ht="16.5" customHeight="1">
      <c r="A2" s="1"/>
      <c r="B2" s="1"/>
      <c r="C2" s="2"/>
      <c r="D2" s="2"/>
      <c r="E2" s="3"/>
      <c r="F2" s="1"/>
      <c r="G2" s="1"/>
      <c r="H2" s="1"/>
      <c r="I2" s="1"/>
      <c r="J2" s="1"/>
      <c r="K2" s="1"/>
      <c r="L2" s="4"/>
      <c r="M2" s="5"/>
      <c r="N2" s="6"/>
      <c r="O2" s="6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</row>
    <row r="3" ht="27.0" customHeight="1">
      <c r="A3" s="1"/>
      <c r="B3" s="7" t="s">
        <v>0</v>
      </c>
      <c r="C3" s="1"/>
      <c r="D3" s="1"/>
      <c r="E3" s="3"/>
      <c r="F3" s="1"/>
      <c r="G3" s="1"/>
      <c r="H3" s="1"/>
      <c r="I3" s="1"/>
      <c r="J3" s="1"/>
      <c r="K3" s="1"/>
      <c r="L3" s="4"/>
      <c r="M3" s="5"/>
      <c r="N3" s="6"/>
      <c r="O3" s="6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</row>
    <row r="4" ht="25.5" customHeight="1">
      <c r="A4" s="1"/>
      <c r="B4" s="7" t="s">
        <v>1</v>
      </c>
      <c r="C4" s="1"/>
      <c r="D4" s="1"/>
      <c r="E4" s="3"/>
      <c r="F4" s="1"/>
      <c r="G4" s="1"/>
      <c r="H4" s="1"/>
      <c r="I4" s="1"/>
      <c r="J4" s="1"/>
      <c r="K4" s="1"/>
      <c r="L4" s="4"/>
      <c r="M4" s="5"/>
      <c r="N4" s="6"/>
      <c r="O4" s="6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</row>
    <row r="5">
      <c r="A5" s="8"/>
      <c r="B5" s="1"/>
      <c r="C5" s="9"/>
      <c r="D5" s="9"/>
      <c r="E5" s="9"/>
      <c r="F5" s="9"/>
      <c r="G5" s="9"/>
      <c r="H5" s="6"/>
      <c r="I5" s="9"/>
      <c r="J5" s="9"/>
      <c r="K5" s="9"/>
      <c r="L5" s="5"/>
      <c r="M5" s="5"/>
      <c r="N5" s="6"/>
      <c r="O5" s="6"/>
      <c r="P5" s="9"/>
      <c r="Q5" s="9"/>
      <c r="R5" s="9"/>
      <c r="S5" s="9"/>
      <c r="T5" s="9"/>
      <c r="U5" s="9"/>
      <c r="V5" s="9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</row>
    <row r="6" ht="16.5" customHeight="1">
      <c r="A6" s="8"/>
      <c r="B6" s="10" t="s">
        <v>2</v>
      </c>
      <c r="C6" s="11"/>
      <c r="D6" s="12">
        <f>EQ216</f>
        <v>10322.86</v>
      </c>
      <c r="E6" s="11"/>
      <c r="F6" s="9"/>
      <c r="G6" s="9"/>
      <c r="H6" s="6"/>
      <c r="I6" s="9"/>
      <c r="J6" s="9"/>
      <c r="K6" s="9"/>
      <c r="L6" s="5"/>
      <c r="M6" s="5"/>
      <c r="N6" s="6"/>
      <c r="O6" s="6"/>
      <c r="P6" s="9"/>
      <c r="Q6" s="9"/>
      <c r="R6" s="9"/>
      <c r="S6" s="9"/>
      <c r="T6" s="9"/>
      <c r="U6" s="9"/>
      <c r="V6" s="9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</row>
    <row r="7" ht="16.5" customHeight="1">
      <c r="A7" s="8"/>
      <c r="B7" s="10" t="s">
        <v>3</v>
      </c>
      <c r="C7" s="11"/>
      <c r="D7" s="12">
        <f>EP216</f>
        <v>18695.15</v>
      </c>
      <c r="E7" s="11"/>
      <c r="F7" s="13"/>
      <c r="G7" s="14"/>
      <c r="H7" s="11"/>
      <c r="I7" s="13"/>
      <c r="J7" s="13"/>
      <c r="K7" s="13"/>
      <c r="L7" s="15"/>
      <c r="M7" s="16"/>
      <c r="N7" s="17"/>
      <c r="O7" s="17"/>
      <c r="P7" s="17"/>
      <c r="Q7" s="9"/>
      <c r="R7" s="9"/>
      <c r="S7" s="9"/>
      <c r="T7" s="9"/>
      <c r="U7" s="9"/>
      <c r="V7" s="9"/>
      <c r="W7" s="15"/>
      <c r="X7" s="5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</row>
    <row r="8" ht="16.5" customHeight="1">
      <c r="A8" s="8"/>
      <c r="B8" s="10" t="s">
        <v>4</v>
      </c>
      <c r="C8" s="11"/>
      <c r="D8" s="18">
        <f>'Stock cash flow'!CD26</f>
        <v>9082.25</v>
      </c>
      <c r="E8" s="18"/>
      <c r="F8" s="9"/>
      <c r="G8" s="9"/>
      <c r="H8" s="9"/>
      <c r="I8" s="9"/>
      <c r="J8" s="9"/>
      <c r="K8" s="9"/>
      <c r="L8" s="5"/>
      <c r="M8" s="5"/>
      <c r="N8" s="6"/>
      <c r="O8" s="6"/>
      <c r="P8" s="9"/>
      <c r="Q8" s="9"/>
      <c r="R8" s="9"/>
      <c r="S8" s="9"/>
      <c r="T8" s="9"/>
      <c r="U8" s="9"/>
      <c r="V8" s="9"/>
      <c r="W8" s="5"/>
      <c r="X8" s="5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</row>
    <row r="9">
      <c r="A9" s="8"/>
      <c r="B9" s="10" t="s">
        <v>5</v>
      </c>
      <c r="C9" s="11"/>
      <c r="D9" s="18">
        <f>'Stock cash flow'!CI26</f>
        <v>4565.01439</v>
      </c>
      <c r="E9" s="18"/>
      <c r="F9" s="19" t="s">
        <v>6</v>
      </c>
      <c r="G9" s="20"/>
      <c r="H9" s="20"/>
      <c r="I9" s="20"/>
      <c r="J9" s="20"/>
      <c r="K9" s="20"/>
      <c r="L9" s="20"/>
      <c r="M9" s="20"/>
      <c r="N9" s="20"/>
      <c r="O9" s="20"/>
      <c r="P9" s="21"/>
      <c r="Q9" s="19" t="s">
        <v>7</v>
      </c>
      <c r="R9" s="20"/>
      <c r="S9" s="20"/>
      <c r="T9" s="20"/>
      <c r="U9" s="20"/>
      <c r="V9" s="20"/>
      <c r="W9" s="20"/>
      <c r="X9" s="20"/>
      <c r="Y9" s="20"/>
      <c r="Z9" s="20"/>
      <c r="AA9" s="21"/>
      <c r="AB9" s="19" t="s">
        <v>8</v>
      </c>
      <c r="AC9" s="20"/>
      <c r="AD9" s="20"/>
      <c r="AE9" s="20"/>
      <c r="AF9" s="20"/>
      <c r="AG9" s="20"/>
      <c r="AH9" s="20"/>
      <c r="AI9" s="20"/>
      <c r="AJ9" s="20"/>
      <c r="AK9" s="20"/>
      <c r="AL9" s="21"/>
      <c r="AM9" s="19" t="s">
        <v>9</v>
      </c>
      <c r="AN9" s="20"/>
      <c r="AO9" s="20"/>
      <c r="AP9" s="20"/>
      <c r="AQ9" s="20"/>
      <c r="AR9" s="20"/>
      <c r="AS9" s="20"/>
      <c r="AT9" s="20"/>
      <c r="AU9" s="20"/>
      <c r="AV9" s="20"/>
      <c r="AW9" s="21"/>
      <c r="AX9" s="19" t="s">
        <v>10</v>
      </c>
      <c r="AY9" s="20"/>
      <c r="AZ9" s="20"/>
      <c r="BA9" s="20"/>
      <c r="BB9" s="20"/>
      <c r="BC9" s="20"/>
      <c r="BD9" s="20"/>
      <c r="BE9" s="20"/>
      <c r="BF9" s="20"/>
      <c r="BG9" s="20"/>
      <c r="BH9" s="21"/>
      <c r="BI9" s="19" t="s">
        <v>11</v>
      </c>
      <c r="BJ9" s="20"/>
      <c r="BK9" s="20"/>
      <c r="BL9" s="20"/>
      <c r="BM9" s="20"/>
      <c r="BN9" s="20"/>
      <c r="BO9" s="20"/>
      <c r="BP9" s="20"/>
      <c r="BQ9" s="20"/>
      <c r="BR9" s="20"/>
      <c r="BS9" s="21"/>
      <c r="BT9" s="19" t="s">
        <v>12</v>
      </c>
      <c r="BU9" s="20"/>
      <c r="BV9" s="20"/>
      <c r="BW9" s="20"/>
      <c r="BX9" s="20"/>
      <c r="BY9" s="20"/>
      <c r="BZ9" s="20"/>
      <c r="CA9" s="20"/>
      <c r="CB9" s="20"/>
      <c r="CC9" s="20"/>
      <c r="CD9" s="21"/>
      <c r="CE9" s="19" t="s">
        <v>13</v>
      </c>
      <c r="CF9" s="20"/>
      <c r="CG9" s="20"/>
      <c r="CH9" s="20"/>
      <c r="CI9" s="20"/>
      <c r="CJ9" s="20"/>
      <c r="CK9" s="20"/>
      <c r="CL9" s="20"/>
      <c r="CM9" s="20"/>
      <c r="CN9" s="20"/>
      <c r="CO9" s="21"/>
      <c r="CP9" s="19" t="s">
        <v>14</v>
      </c>
      <c r="CQ9" s="20"/>
      <c r="CR9" s="20"/>
      <c r="CS9" s="20"/>
      <c r="CT9" s="20"/>
      <c r="CU9" s="20"/>
      <c r="CV9" s="20"/>
      <c r="CW9" s="20"/>
      <c r="CX9" s="20"/>
      <c r="CY9" s="20"/>
      <c r="CZ9" s="21"/>
      <c r="DA9" s="19" t="s">
        <v>15</v>
      </c>
      <c r="DB9" s="20"/>
      <c r="DC9" s="20"/>
      <c r="DD9" s="20"/>
      <c r="DE9" s="20"/>
      <c r="DF9" s="20"/>
      <c r="DG9" s="20"/>
      <c r="DH9" s="20"/>
      <c r="DI9" s="20"/>
      <c r="DJ9" s="20"/>
      <c r="DK9" s="21"/>
      <c r="DL9" s="19" t="s">
        <v>16</v>
      </c>
      <c r="DM9" s="20"/>
      <c r="DN9" s="20"/>
      <c r="DO9" s="20"/>
      <c r="DP9" s="20"/>
      <c r="DQ9" s="20"/>
      <c r="DR9" s="20"/>
      <c r="DS9" s="20"/>
      <c r="DT9" s="20"/>
      <c r="DU9" s="20"/>
      <c r="DV9" s="21"/>
      <c r="DW9" s="19" t="s">
        <v>17</v>
      </c>
      <c r="DX9" s="20"/>
      <c r="DY9" s="20"/>
      <c r="DZ9" s="20"/>
      <c r="EA9" s="20"/>
      <c r="EB9" s="20"/>
      <c r="EC9" s="20"/>
      <c r="ED9" s="20"/>
      <c r="EE9" s="20"/>
      <c r="EF9" s="20"/>
      <c r="EG9" s="21"/>
      <c r="EH9" s="8"/>
      <c r="EI9" s="8"/>
      <c r="EJ9" s="8"/>
      <c r="EK9" s="8"/>
      <c r="EL9" s="8"/>
      <c r="EM9" s="8"/>
      <c r="EN9" s="8"/>
      <c r="EO9" s="8"/>
      <c r="EP9" s="3"/>
      <c r="EQ9" s="1"/>
    </row>
    <row r="10" ht="18.0" customHeight="1">
      <c r="A10" s="8"/>
      <c r="B10" s="22"/>
      <c r="C10" s="11"/>
      <c r="D10" s="23"/>
      <c r="E10" s="24"/>
      <c r="F10" s="25" t="s">
        <v>18</v>
      </c>
      <c r="G10" s="26"/>
      <c r="H10" s="26"/>
      <c r="I10" s="27"/>
      <c r="J10" s="28">
        <f>'Stock cash flow'!G186+'Stock cash flow'!G216</f>
        <v>63</v>
      </c>
      <c r="K10" s="29"/>
      <c r="L10" s="30"/>
      <c r="M10" s="26"/>
      <c r="N10" s="26"/>
      <c r="O10" s="26"/>
      <c r="P10" s="31"/>
      <c r="Q10" s="25" t="s">
        <v>18</v>
      </c>
      <c r="R10" s="26"/>
      <c r="S10" s="26"/>
      <c r="T10" s="27"/>
      <c r="U10" s="28">
        <f>'Stock cash flow'!M186+'Stock cash flow'!M216</f>
        <v>807.15</v>
      </c>
      <c r="V10" s="29"/>
      <c r="W10" s="30"/>
      <c r="X10" s="26"/>
      <c r="Y10" s="26"/>
      <c r="Z10" s="26"/>
      <c r="AA10" s="31"/>
      <c r="AB10" s="32" t="s">
        <v>18</v>
      </c>
      <c r="AC10" s="26"/>
      <c r="AD10" s="26"/>
      <c r="AE10" s="27"/>
      <c r="AF10" s="28">
        <f>'Stock cash flow'!S186+'Stock cash flow'!S216</f>
        <v>835.45</v>
      </c>
      <c r="AG10" s="29"/>
      <c r="AH10" s="30"/>
      <c r="AI10" s="26"/>
      <c r="AJ10" s="26"/>
      <c r="AK10" s="26"/>
      <c r="AL10" s="31"/>
      <c r="AM10" s="33" t="s">
        <v>18</v>
      </c>
      <c r="AN10" s="26"/>
      <c r="AO10" s="26"/>
      <c r="AP10" s="27"/>
      <c r="AQ10" s="28">
        <f>'Stock cash flow'!Y186+'Stock cash flow'!Y216</f>
        <v>661.75</v>
      </c>
      <c r="AR10" s="29"/>
      <c r="AS10" s="30"/>
      <c r="AT10" s="26"/>
      <c r="AU10" s="26"/>
      <c r="AV10" s="26"/>
      <c r="AW10" s="31"/>
      <c r="AX10" s="33" t="s">
        <v>18</v>
      </c>
      <c r="AY10" s="26"/>
      <c r="AZ10" s="26"/>
      <c r="BA10" s="27"/>
      <c r="BB10" s="28">
        <f>'Stock cash flow'!AE186+'Stock cash flow'!AE216</f>
        <v>854.8</v>
      </c>
      <c r="BC10" s="29"/>
      <c r="BD10" s="30"/>
      <c r="BE10" s="26"/>
      <c r="BF10" s="26"/>
      <c r="BG10" s="26"/>
      <c r="BH10" s="31"/>
      <c r="BI10" s="33" t="s">
        <v>18</v>
      </c>
      <c r="BJ10" s="26"/>
      <c r="BK10" s="26"/>
      <c r="BL10" s="27"/>
      <c r="BM10" s="28">
        <f>'Stock cash flow'!AK186+'Stock cash flow'!AK216</f>
        <v>1184.35</v>
      </c>
      <c r="BN10" s="29"/>
      <c r="BO10" s="30"/>
      <c r="BP10" s="26"/>
      <c r="BQ10" s="26"/>
      <c r="BR10" s="26"/>
      <c r="BS10" s="31"/>
      <c r="BT10" s="33" t="s">
        <v>18</v>
      </c>
      <c r="BU10" s="26"/>
      <c r="BV10" s="26"/>
      <c r="BW10" s="27"/>
      <c r="BX10" s="28">
        <f>'Stock cash flow'!AQ186+'Stock cash flow'!AQ216</f>
        <v>965.5</v>
      </c>
      <c r="BY10" s="29"/>
      <c r="BZ10" s="30"/>
      <c r="CA10" s="26"/>
      <c r="CB10" s="26"/>
      <c r="CC10" s="26"/>
      <c r="CD10" s="31"/>
      <c r="CE10" s="33" t="s">
        <v>18</v>
      </c>
      <c r="CF10" s="26"/>
      <c r="CG10" s="26"/>
      <c r="CH10" s="27"/>
      <c r="CI10" s="28">
        <f>'Stock cash flow'!AW186+'Stock cash flow'!AW216</f>
        <v>325</v>
      </c>
      <c r="CJ10" s="29"/>
      <c r="CK10" s="30"/>
      <c r="CL10" s="26"/>
      <c r="CM10" s="26"/>
      <c r="CN10" s="26"/>
      <c r="CO10" s="31"/>
      <c r="CP10" s="33" t="s">
        <v>18</v>
      </c>
      <c r="CQ10" s="26"/>
      <c r="CR10" s="26"/>
      <c r="CS10" s="27"/>
      <c r="CT10" s="28">
        <f>'Stock cash flow'!BC186+'Stock cash flow'!BC216</f>
        <v>551.05</v>
      </c>
      <c r="CU10" s="29"/>
      <c r="CV10" s="30"/>
      <c r="CW10" s="26"/>
      <c r="CX10" s="26"/>
      <c r="CY10" s="26"/>
      <c r="CZ10" s="31"/>
      <c r="DA10" s="33" t="s">
        <v>18</v>
      </c>
      <c r="DB10" s="26"/>
      <c r="DC10" s="26"/>
      <c r="DD10" s="27"/>
      <c r="DE10" s="28">
        <f>'Stock cash flow'!BI186+'Stock cash flow'!BI216</f>
        <v>626.5</v>
      </c>
      <c r="DF10" s="29"/>
      <c r="DG10" s="30"/>
      <c r="DH10" s="26"/>
      <c r="DI10" s="26"/>
      <c r="DJ10" s="26"/>
      <c r="DK10" s="31"/>
      <c r="DL10" s="33" t="s">
        <v>18</v>
      </c>
      <c r="DM10" s="26"/>
      <c r="DN10" s="26"/>
      <c r="DO10" s="27"/>
      <c r="DP10" s="28">
        <f>'Stock cash flow'!BO186+'Stock cash flow'!D216</f>
        <v>1513.65</v>
      </c>
      <c r="DQ10" s="29"/>
      <c r="DR10" s="30"/>
      <c r="DS10" s="26"/>
      <c r="DT10" s="26"/>
      <c r="DU10" s="26"/>
      <c r="DV10" s="31"/>
      <c r="DW10" s="33" t="s">
        <v>18</v>
      </c>
      <c r="DX10" s="26"/>
      <c r="DY10" s="26"/>
      <c r="DZ10" s="27"/>
      <c r="EA10" s="28">
        <f>'Stock cash flow'!BU186+'Stock cash flow'!BU216</f>
        <v>694.05</v>
      </c>
      <c r="EB10" s="29"/>
      <c r="EC10" s="30"/>
      <c r="ED10" s="26"/>
      <c r="EE10" s="26"/>
      <c r="EF10" s="26"/>
      <c r="EG10" s="31"/>
      <c r="EH10" s="8"/>
      <c r="EI10" s="34" t="s">
        <v>19</v>
      </c>
      <c r="EJ10" s="1"/>
      <c r="EK10" s="1"/>
      <c r="EL10" s="8"/>
      <c r="EM10" s="35" t="s">
        <v>20</v>
      </c>
      <c r="EN10" s="36"/>
      <c r="EO10" s="11"/>
      <c r="EP10" s="3"/>
      <c r="EQ10" s="1"/>
      <c r="ER10" s="37"/>
      <c r="ES10" s="37"/>
    </row>
    <row r="11" ht="13.5" customHeight="1">
      <c r="A11" s="8"/>
      <c r="B11" s="8"/>
      <c r="C11" s="38"/>
      <c r="D11" s="38"/>
      <c r="E11" s="9"/>
      <c r="F11" s="39" t="s">
        <v>21</v>
      </c>
      <c r="G11" s="40"/>
      <c r="H11" s="40"/>
      <c r="I11" s="41"/>
      <c r="J11" s="42" t="s">
        <v>22</v>
      </c>
      <c r="K11" s="42" t="s">
        <v>23</v>
      </c>
      <c r="L11" s="42" t="s">
        <v>24</v>
      </c>
      <c r="M11" s="43" t="s">
        <v>25</v>
      </c>
      <c r="N11" s="42" t="s">
        <v>26</v>
      </c>
      <c r="O11" s="42" t="s">
        <v>27</v>
      </c>
      <c r="P11" s="44" t="s">
        <v>28</v>
      </c>
      <c r="Q11" s="39" t="s">
        <v>21</v>
      </c>
      <c r="R11" s="40"/>
      <c r="S11" s="40"/>
      <c r="T11" s="41"/>
      <c r="U11" s="42" t="s">
        <v>22</v>
      </c>
      <c r="V11" s="42" t="s">
        <v>23</v>
      </c>
      <c r="W11" s="42" t="s">
        <v>24</v>
      </c>
      <c r="X11" s="43" t="s">
        <v>29</v>
      </c>
      <c r="Y11" s="43" t="s">
        <v>26</v>
      </c>
      <c r="Z11" s="43" t="s">
        <v>27</v>
      </c>
      <c r="AA11" s="45" t="s">
        <v>28</v>
      </c>
      <c r="AB11" s="39" t="s">
        <v>21</v>
      </c>
      <c r="AC11" s="40"/>
      <c r="AD11" s="40"/>
      <c r="AE11" s="41"/>
      <c r="AF11" s="42" t="s">
        <v>22</v>
      </c>
      <c r="AG11" s="42" t="s">
        <v>23</v>
      </c>
      <c r="AH11" s="42" t="s">
        <v>24</v>
      </c>
      <c r="AI11" s="43" t="s">
        <v>29</v>
      </c>
      <c r="AJ11" s="42" t="s">
        <v>26</v>
      </c>
      <c r="AK11" s="42" t="s">
        <v>27</v>
      </c>
      <c r="AL11" s="44" t="s">
        <v>28</v>
      </c>
      <c r="AM11" s="39" t="s">
        <v>21</v>
      </c>
      <c r="AN11" s="40"/>
      <c r="AO11" s="40"/>
      <c r="AP11" s="41"/>
      <c r="AQ11" s="42" t="s">
        <v>22</v>
      </c>
      <c r="AR11" s="42" t="s">
        <v>23</v>
      </c>
      <c r="AS11" s="42" t="s">
        <v>24</v>
      </c>
      <c r="AT11" s="43" t="s">
        <v>29</v>
      </c>
      <c r="AU11" s="42" t="s">
        <v>26</v>
      </c>
      <c r="AV11" s="42" t="s">
        <v>27</v>
      </c>
      <c r="AW11" s="44" t="s">
        <v>28</v>
      </c>
      <c r="AX11" s="39" t="s">
        <v>21</v>
      </c>
      <c r="AY11" s="40"/>
      <c r="AZ11" s="40"/>
      <c r="BA11" s="41"/>
      <c r="BB11" s="42" t="s">
        <v>22</v>
      </c>
      <c r="BC11" s="42" t="s">
        <v>23</v>
      </c>
      <c r="BD11" s="42" t="s">
        <v>24</v>
      </c>
      <c r="BE11" s="43" t="s">
        <v>29</v>
      </c>
      <c r="BF11" s="42" t="s">
        <v>26</v>
      </c>
      <c r="BG11" s="42" t="s">
        <v>27</v>
      </c>
      <c r="BH11" s="44" t="s">
        <v>28</v>
      </c>
      <c r="BI11" s="39" t="s">
        <v>21</v>
      </c>
      <c r="BJ11" s="40"/>
      <c r="BK11" s="40"/>
      <c r="BL11" s="41"/>
      <c r="BM11" s="42" t="s">
        <v>22</v>
      </c>
      <c r="BN11" s="42" t="s">
        <v>23</v>
      </c>
      <c r="BO11" s="42" t="s">
        <v>24</v>
      </c>
      <c r="BP11" s="43" t="s">
        <v>29</v>
      </c>
      <c r="BQ11" s="42" t="s">
        <v>26</v>
      </c>
      <c r="BR11" s="42" t="s">
        <v>27</v>
      </c>
      <c r="BS11" s="44" t="s">
        <v>28</v>
      </c>
      <c r="BT11" s="39" t="s">
        <v>21</v>
      </c>
      <c r="BU11" s="40"/>
      <c r="BV11" s="40"/>
      <c r="BW11" s="41"/>
      <c r="BX11" s="42" t="s">
        <v>22</v>
      </c>
      <c r="BY11" s="42" t="s">
        <v>23</v>
      </c>
      <c r="BZ11" s="42" t="s">
        <v>24</v>
      </c>
      <c r="CA11" s="43" t="s">
        <v>29</v>
      </c>
      <c r="CB11" s="42" t="s">
        <v>26</v>
      </c>
      <c r="CC11" s="42" t="s">
        <v>27</v>
      </c>
      <c r="CD11" s="44" t="s">
        <v>28</v>
      </c>
      <c r="CE11" s="39" t="s">
        <v>21</v>
      </c>
      <c r="CF11" s="40"/>
      <c r="CG11" s="40"/>
      <c r="CH11" s="41"/>
      <c r="CI11" s="42" t="s">
        <v>22</v>
      </c>
      <c r="CJ11" s="42" t="s">
        <v>23</v>
      </c>
      <c r="CK11" s="42" t="s">
        <v>24</v>
      </c>
      <c r="CL11" s="43" t="s">
        <v>29</v>
      </c>
      <c r="CM11" s="42" t="s">
        <v>26</v>
      </c>
      <c r="CN11" s="42" t="s">
        <v>27</v>
      </c>
      <c r="CO11" s="44" t="s">
        <v>28</v>
      </c>
      <c r="CP11" s="39" t="s">
        <v>21</v>
      </c>
      <c r="CQ11" s="40"/>
      <c r="CR11" s="40"/>
      <c r="CS11" s="41"/>
      <c r="CT11" s="42" t="s">
        <v>22</v>
      </c>
      <c r="CU11" s="42" t="s">
        <v>23</v>
      </c>
      <c r="CV11" s="42" t="s">
        <v>24</v>
      </c>
      <c r="CW11" s="43" t="s">
        <v>29</v>
      </c>
      <c r="CX11" s="42" t="s">
        <v>26</v>
      </c>
      <c r="CY11" s="42" t="s">
        <v>27</v>
      </c>
      <c r="CZ11" s="44" t="s">
        <v>28</v>
      </c>
      <c r="DA11" s="39" t="s">
        <v>21</v>
      </c>
      <c r="DB11" s="40"/>
      <c r="DC11" s="40"/>
      <c r="DD11" s="41"/>
      <c r="DE11" s="42" t="s">
        <v>22</v>
      </c>
      <c r="DF11" s="42" t="s">
        <v>23</v>
      </c>
      <c r="DG11" s="42" t="s">
        <v>24</v>
      </c>
      <c r="DH11" s="43" t="s">
        <v>29</v>
      </c>
      <c r="DI11" s="42" t="s">
        <v>26</v>
      </c>
      <c r="DJ11" s="42" t="s">
        <v>27</v>
      </c>
      <c r="DK11" s="44" t="s">
        <v>28</v>
      </c>
      <c r="DL11" s="39" t="s">
        <v>21</v>
      </c>
      <c r="DM11" s="40"/>
      <c r="DN11" s="40"/>
      <c r="DO11" s="41"/>
      <c r="DP11" s="42" t="s">
        <v>22</v>
      </c>
      <c r="DQ11" s="42" t="s">
        <v>23</v>
      </c>
      <c r="DR11" s="42" t="s">
        <v>24</v>
      </c>
      <c r="DS11" s="43" t="s">
        <v>29</v>
      </c>
      <c r="DT11" s="42" t="s">
        <v>26</v>
      </c>
      <c r="DU11" s="42" t="s">
        <v>27</v>
      </c>
      <c r="DV11" s="44" t="s">
        <v>28</v>
      </c>
      <c r="DW11" s="39" t="s">
        <v>21</v>
      </c>
      <c r="DX11" s="40"/>
      <c r="DY11" s="40"/>
      <c r="DZ11" s="41"/>
      <c r="EA11" s="42" t="s">
        <v>22</v>
      </c>
      <c r="EB11" s="42" t="s">
        <v>23</v>
      </c>
      <c r="EC11" s="42" t="s">
        <v>24</v>
      </c>
      <c r="ED11" s="43" t="s">
        <v>29</v>
      </c>
      <c r="EE11" s="42" t="s">
        <v>26</v>
      </c>
      <c r="EF11" s="42" t="s">
        <v>27</v>
      </c>
      <c r="EG11" s="44" t="s">
        <v>28</v>
      </c>
      <c r="EH11" s="8"/>
      <c r="EI11" s="46"/>
      <c r="EJ11" s="46"/>
      <c r="EK11" s="38"/>
      <c r="EL11" s="8"/>
      <c r="EM11" s="46"/>
      <c r="EN11" s="46"/>
      <c r="EO11" s="46"/>
      <c r="EP11" s="3"/>
      <c r="EQ11" s="1"/>
      <c r="ER11" s="37"/>
      <c r="ES11" s="37"/>
    </row>
    <row r="12" ht="40.5" customHeight="1">
      <c r="A12" s="47"/>
      <c r="B12" s="48" t="s">
        <v>30</v>
      </c>
      <c r="C12" s="49" t="s">
        <v>31</v>
      </c>
      <c r="D12" s="49" t="s">
        <v>32</v>
      </c>
      <c r="E12" s="50" t="s">
        <v>33</v>
      </c>
      <c r="F12" s="51">
        <v>1.0</v>
      </c>
      <c r="G12" s="52">
        <v>2.0</v>
      </c>
      <c r="H12" s="52">
        <v>3.0</v>
      </c>
      <c r="I12" s="52">
        <v>4.0</v>
      </c>
      <c r="J12" s="53"/>
      <c r="K12" s="53"/>
      <c r="L12" s="53"/>
      <c r="M12" s="53"/>
      <c r="N12" s="53"/>
      <c r="O12" s="53"/>
      <c r="P12" s="54"/>
      <c r="Q12" s="51">
        <v>1.0</v>
      </c>
      <c r="R12" s="52">
        <v>2.0</v>
      </c>
      <c r="S12" s="52">
        <v>3.0</v>
      </c>
      <c r="T12" s="52">
        <v>4.0</v>
      </c>
      <c r="U12" s="53"/>
      <c r="V12" s="53"/>
      <c r="W12" s="53"/>
      <c r="X12" s="53"/>
      <c r="Y12" s="53"/>
      <c r="Z12" s="53"/>
      <c r="AA12" s="54"/>
      <c r="AB12" s="51">
        <v>1.0</v>
      </c>
      <c r="AC12" s="52">
        <v>2.0</v>
      </c>
      <c r="AD12" s="52">
        <v>3.0</v>
      </c>
      <c r="AE12" s="52">
        <v>4.0</v>
      </c>
      <c r="AF12" s="53"/>
      <c r="AG12" s="53"/>
      <c r="AH12" s="53"/>
      <c r="AI12" s="53"/>
      <c r="AJ12" s="53"/>
      <c r="AK12" s="53"/>
      <c r="AL12" s="54"/>
      <c r="AM12" s="51">
        <v>1.0</v>
      </c>
      <c r="AN12" s="52">
        <v>2.0</v>
      </c>
      <c r="AO12" s="52">
        <v>3.0</v>
      </c>
      <c r="AP12" s="52">
        <v>4.0</v>
      </c>
      <c r="AQ12" s="53"/>
      <c r="AR12" s="53"/>
      <c r="AS12" s="53"/>
      <c r="AT12" s="53"/>
      <c r="AU12" s="53"/>
      <c r="AV12" s="53"/>
      <c r="AW12" s="54"/>
      <c r="AX12" s="51">
        <v>1.0</v>
      </c>
      <c r="AY12" s="52">
        <v>2.0</v>
      </c>
      <c r="AZ12" s="52">
        <v>3.0</v>
      </c>
      <c r="BA12" s="52">
        <v>4.0</v>
      </c>
      <c r="BB12" s="53"/>
      <c r="BC12" s="53"/>
      <c r="BD12" s="53"/>
      <c r="BE12" s="53"/>
      <c r="BF12" s="53"/>
      <c r="BG12" s="53"/>
      <c r="BH12" s="55"/>
      <c r="BI12" s="51">
        <v>1.0</v>
      </c>
      <c r="BJ12" s="52">
        <v>2.0</v>
      </c>
      <c r="BK12" s="52">
        <v>3.0</v>
      </c>
      <c r="BL12" s="52">
        <v>4.0</v>
      </c>
      <c r="BM12" s="53"/>
      <c r="BN12" s="53"/>
      <c r="BO12" s="53"/>
      <c r="BP12" s="53"/>
      <c r="BQ12" s="53"/>
      <c r="BR12" s="53"/>
      <c r="BS12" s="54"/>
      <c r="BT12" s="51">
        <v>1.0</v>
      </c>
      <c r="BU12" s="52">
        <v>2.0</v>
      </c>
      <c r="BV12" s="52">
        <v>3.0</v>
      </c>
      <c r="BW12" s="52">
        <v>4.0</v>
      </c>
      <c r="BX12" s="53"/>
      <c r="BY12" s="53"/>
      <c r="BZ12" s="53"/>
      <c r="CA12" s="53"/>
      <c r="CB12" s="53"/>
      <c r="CC12" s="53"/>
      <c r="CD12" s="54"/>
      <c r="CE12" s="51">
        <v>1.0</v>
      </c>
      <c r="CF12" s="52">
        <v>2.0</v>
      </c>
      <c r="CG12" s="52">
        <v>3.0</v>
      </c>
      <c r="CH12" s="52">
        <v>4.0</v>
      </c>
      <c r="CI12" s="53"/>
      <c r="CJ12" s="53"/>
      <c r="CK12" s="53"/>
      <c r="CL12" s="53"/>
      <c r="CM12" s="53"/>
      <c r="CN12" s="53"/>
      <c r="CO12" s="54"/>
      <c r="CP12" s="51">
        <v>1.0</v>
      </c>
      <c r="CQ12" s="52">
        <v>2.0</v>
      </c>
      <c r="CR12" s="52">
        <v>3.0</v>
      </c>
      <c r="CS12" s="52">
        <v>4.0</v>
      </c>
      <c r="CT12" s="53"/>
      <c r="CU12" s="53"/>
      <c r="CV12" s="53"/>
      <c r="CW12" s="53"/>
      <c r="CX12" s="53"/>
      <c r="CY12" s="53"/>
      <c r="CZ12" s="54"/>
      <c r="DA12" s="51">
        <v>1.0</v>
      </c>
      <c r="DB12" s="52">
        <v>2.0</v>
      </c>
      <c r="DC12" s="52">
        <v>3.0</v>
      </c>
      <c r="DD12" s="52">
        <v>4.0</v>
      </c>
      <c r="DE12" s="53"/>
      <c r="DF12" s="53"/>
      <c r="DG12" s="53"/>
      <c r="DH12" s="53"/>
      <c r="DI12" s="53"/>
      <c r="DJ12" s="53"/>
      <c r="DK12" s="54"/>
      <c r="DL12" s="51">
        <v>1.0</v>
      </c>
      <c r="DM12" s="52">
        <v>2.0</v>
      </c>
      <c r="DN12" s="52">
        <v>3.0</v>
      </c>
      <c r="DO12" s="52">
        <v>4.0</v>
      </c>
      <c r="DP12" s="53"/>
      <c r="DQ12" s="53"/>
      <c r="DR12" s="53"/>
      <c r="DS12" s="53"/>
      <c r="DT12" s="53"/>
      <c r="DU12" s="53"/>
      <c r="DV12" s="54"/>
      <c r="DW12" s="51">
        <v>1.0</v>
      </c>
      <c r="DX12" s="52">
        <v>2.0</v>
      </c>
      <c r="DY12" s="52">
        <v>3.0</v>
      </c>
      <c r="DZ12" s="52">
        <v>4.0</v>
      </c>
      <c r="EA12" s="53"/>
      <c r="EB12" s="53"/>
      <c r="EC12" s="53"/>
      <c r="ED12" s="53"/>
      <c r="EE12" s="53"/>
      <c r="EF12" s="53"/>
      <c r="EG12" s="54"/>
      <c r="EH12" s="47"/>
      <c r="EI12" s="56" t="s">
        <v>34</v>
      </c>
      <c r="EJ12" s="57" t="s">
        <v>35</v>
      </c>
      <c r="EK12" s="58" t="s">
        <v>36</v>
      </c>
      <c r="EL12" s="47"/>
      <c r="EM12" s="56" t="s">
        <v>37</v>
      </c>
      <c r="EN12" s="59" t="s">
        <v>38</v>
      </c>
      <c r="EO12" s="57" t="s">
        <v>39</v>
      </c>
      <c r="EP12" s="60" t="s">
        <v>40</v>
      </c>
      <c r="EQ12" s="61" t="s">
        <v>41</v>
      </c>
      <c r="ER12" s="37"/>
      <c r="ES12" s="37"/>
    </row>
    <row r="13" ht="4.5" customHeight="1">
      <c r="A13" s="8"/>
      <c r="B13" s="62"/>
      <c r="C13" s="63"/>
      <c r="D13" s="63"/>
      <c r="E13" s="64"/>
      <c r="F13" s="65"/>
      <c r="G13" s="66"/>
      <c r="H13" s="66"/>
      <c r="I13" s="66"/>
      <c r="J13" s="66"/>
      <c r="K13" s="66"/>
      <c r="L13" s="67"/>
      <c r="M13" s="67"/>
      <c r="N13" s="68"/>
      <c r="O13" s="68"/>
      <c r="P13" s="69"/>
      <c r="Q13" s="65"/>
      <c r="R13" s="66"/>
      <c r="S13" s="66"/>
      <c r="T13" s="66"/>
      <c r="U13" s="66"/>
      <c r="V13" s="66"/>
      <c r="W13" s="67"/>
      <c r="X13" s="67"/>
      <c r="Y13" s="68"/>
      <c r="Z13" s="68"/>
      <c r="AA13" s="69"/>
      <c r="AB13" s="65"/>
      <c r="AC13" s="66"/>
      <c r="AD13" s="66"/>
      <c r="AE13" s="66"/>
      <c r="AF13" s="66"/>
      <c r="AG13" s="66"/>
      <c r="AH13" s="67"/>
      <c r="AI13" s="67"/>
      <c r="AJ13" s="68"/>
      <c r="AK13" s="68"/>
      <c r="AL13" s="70"/>
      <c r="AM13" s="71"/>
      <c r="AN13" s="67"/>
      <c r="AO13" s="67"/>
      <c r="AP13" s="67"/>
      <c r="AQ13" s="67"/>
      <c r="AR13" s="67"/>
      <c r="AS13" s="67"/>
      <c r="AT13" s="67"/>
      <c r="AU13" s="68"/>
      <c r="AV13" s="68"/>
      <c r="AW13" s="70"/>
      <c r="AX13" s="71"/>
      <c r="AY13" s="67"/>
      <c r="AZ13" s="67"/>
      <c r="BA13" s="67"/>
      <c r="BB13" s="67"/>
      <c r="BC13" s="67"/>
      <c r="BD13" s="67"/>
      <c r="BE13" s="67"/>
      <c r="BF13" s="68"/>
      <c r="BG13" s="68"/>
      <c r="BH13" s="70"/>
      <c r="BI13" s="71"/>
      <c r="BJ13" s="67"/>
      <c r="BK13" s="67"/>
      <c r="BL13" s="67"/>
      <c r="BM13" s="67"/>
      <c r="BN13" s="67"/>
      <c r="BO13" s="67"/>
      <c r="BP13" s="67"/>
      <c r="BQ13" s="68"/>
      <c r="BR13" s="68"/>
      <c r="BS13" s="70"/>
      <c r="BT13" s="71"/>
      <c r="BU13" s="67"/>
      <c r="BV13" s="67"/>
      <c r="BW13" s="67"/>
      <c r="BX13" s="67"/>
      <c r="BY13" s="67"/>
      <c r="BZ13" s="67"/>
      <c r="CA13" s="67"/>
      <c r="CB13" s="68"/>
      <c r="CC13" s="68"/>
      <c r="CD13" s="70"/>
      <c r="CE13" s="71"/>
      <c r="CF13" s="67"/>
      <c r="CG13" s="67"/>
      <c r="CH13" s="67"/>
      <c r="CI13" s="67"/>
      <c r="CJ13" s="67"/>
      <c r="CK13" s="67"/>
      <c r="CL13" s="67"/>
      <c r="CM13" s="68"/>
      <c r="CN13" s="68"/>
      <c r="CO13" s="70"/>
      <c r="CP13" s="71"/>
      <c r="CQ13" s="67"/>
      <c r="CR13" s="67"/>
      <c r="CS13" s="67"/>
      <c r="CT13" s="67"/>
      <c r="CU13" s="67"/>
      <c r="CV13" s="67"/>
      <c r="CW13" s="72"/>
      <c r="CX13" s="68"/>
      <c r="CY13" s="68"/>
      <c r="CZ13" s="73"/>
      <c r="DA13" s="71"/>
      <c r="DB13" s="67"/>
      <c r="DC13" s="67"/>
      <c r="DD13" s="67"/>
      <c r="DE13" s="67"/>
      <c r="DF13" s="67"/>
      <c r="DG13" s="67"/>
      <c r="DH13" s="72"/>
      <c r="DI13" s="68"/>
      <c r="DJ13" s="68"/>
      <c r="DK13" s="70"/>
      <c r="DL13" s="71"/>
      <c r="DM13" s="67"/>
      <c r="DN13" s="67"/>
      <c r="DO13" s="67"/>
      <c r="DP13" s="67"/>
      <c r="DQ13" s="67"/>
      <c r="DR13" s="67"/>
      <c r="DS13" s="72"/>
      <c r="DT13" s="68"/>
      <c r="DU13" s="68"/>
      <c r="DV13" s="70"/>
      <c r="DW13" s="71"/>
      <c r="DX13" s="67"/>
      <c r="DY13" s="67"/>
      <c r="DZ13" s="67"/>
      <c r="EA13" s="67"/>
      <c r="EB13" s="67"/>
      <c r="EC13" s="67"/>
      <c r="ED13" s="67"/>
      <c r="EE13" s="68"/>
      <c r="EF13" s="68"/>
      <c r="EG13" s="70"/>
      <c r="EH13" s="74"/>
      <c r="EI13" s="75"/>
      <c r="EJ13" s="76"/>
      <c r="EK13" s="77"/>
      <c r="EL13" s="74"/>
      <c r="EM13" s="78"/>
      <c r="EN13" s="79"/>
      <c r="EO13" s="79"/>
      <c r="EP13" s="80"/>
      <c r="EQ13" s="81"/>
    </row>
    <row r="14" ht="15.0" customHeight="1">
      <c r="A14" s="8"/>
      <c r="B14" s="82">
        <v>1.0</v>
      </c>
      <c r="C14" s="83" t="s">
        <v>42</v>
      </c>
      <c r="D14" s="84" t="s">
        <v>43</v>
      </c>
      <c r="E14" s="85">
        <f t="shared" ref="E14:E17" si="1">EO14-EM14-EN14</f>
        <v>6</v>
      </c>
      <c r="F14" s="86"/>
      <c r="G14" s="87"/>
      <c r="H14" s="87"/>
      <c r="I14" s="87"/>
      <c r="J14" s="88">
        <f t="shared" ref="J14:J71" si="2">SUM(F14:I14)</f>
        <v>0</v>
      </c>
      <c r="K14" s="87" t="s">
        <v>44</v>
      </c>
      <c r="L14" s="89">
        <v>0.2243</v>
      </c>
      <c r="M14" s="90"/>
      <c r="N14" s="91">
        <v>16.56</v>
      </c>
      <c r="O14" s="92">
        <v>54.0</v>
      </c>
      <c r="P14" s="93"/>
      <c r="Q14" s="94"/>
      <c r="R14" s="87"/>
      <c r="S14" s="87"/>
      <c r="T14" s="87"/>
      <c r="U14" s="88">
        <f t="shared" ref="U14:U102" si="3">SUM(Q14:T14)</f>
        <v>0</v>
      </c>
      <c r="V14" s="87" t="s">
        <v>44</v>
      </c>
      <c r="W14" s="89">
        <v>0.2243</v>
      </c>
      <c r="X14" s="90"/>
      <c r="Y14" s="91">
        <v>16.56</v>
      </c>
      <c r="Z14" s="92">
        <v>54.0</v>
      </c>
      <c r="AA14" s="95"/>
      <c r="AB14" s="94"/>
      <c r="AC14" s="87"/>
      <c r="AD14" s="87">
        <v>2.0</v>
      </c>
      <c r="AE14" s="87">
        <v>1.0</v>
      </c>
      <c r="AF14" s="88">
        <f t="shared" ref="AF14:AF102" si="4">SUM(AB14:AE14)</f>
        <v>3</v>
      </c>
      <c r="AG14" s="87" t="s">
        <v>44</v>
      </c>
      <c r="AH14" s="89">
        <v>0.26</v>
      </c>
      <c r="AI14" s="90"/>
      <c r="AJ14" s="91">
        <v>16.56</v>
      </c>
      <c r="AK14" s="92">
        <v>60.0</v>
      </c>
      <c r="AL14" s="96">
        <v>15.0</v>
      </c>
      <c r="AM14" s="94"/>
      <c r="AN14" s="87"/>
      <c r="AO14" s="87"/>
      <c r="AP14" s="87"/>
      <c r="AQ14" s="88">
        <f t="shared" ref="AQ14:AQ102" si="5">SUM(AM14:AP14)</f>
        <v>0</v>
      </c>
      <c r="AR14" s="87" t="s">
        <v>44</v>
      </c>
      <c r="AS14" s="97">
        <v>0.26</v>
      </c>
      <c r="AT14" s="98"/>
      <c r="AU14" s="91">
        <v>16.56</v>
      </c>
      <c r="AV14" s="92">
        <v>60.0</v>
      </c>
      <c r="AW14" s="99"/>
      <c r="AX14" s="94"/>
      <c r="AY14" s="87">
        <v>1.0</v>
      </c>
      <c r="AZ14" s="87"/>
      <c r="BA14" s="87"/>
      <c r="BB14" s="88">
        <f t="shared" ref="BB14:BB102" si="6">SUM(AX14:BA14)</f>
        <v>1</v>
      </c>
      <c r="BC14" s="87" t="s">
        <v>44</v>
      </c>
      <c r="BD14" s="89">
        <v>0.26</v>
      </c>
      <c r="BE14" s="90"/>
      <c r="BF14" s="91">
        <v>16.56</v>
      </c>
      <c r="BG14" s="92">
        <v>60.0</v>
      </c>
      <c r="BH14" s="100"/>
      <c r="BI14" s="94"/>
      <c r="BJ14" s="87"/>
      <c r="BK14" s="87">
        <v>1.0</v>
      </c>
      <c r="BL14" s="87"/>
      <c r="BM14" s="88">
        <f t="shared" ref="BM14:BM102" si="7">SUM(BI14:BL14)</f>
        <v>1</v>
      </c>
      <c r="BN14" s="87" t="s">
        <v>44</v>
      </c>
      <c r="BO14" s="89">
        <v>0.26</v>
      </c>
      <c r="BP14" s="90"/>
      <c r="BQ14" s="91">
        <v>16.56</v>
      </c>
      <c r="BR14" s="92">
        <v>60.0</v>
      </c>
      <c r="BS14" s="96"/>
      <c r="BT14" s="94">
        <v>1.0</v>
      </c>
      <c r="BU14" s="87">
        <v>1.0</v>
      </c>
      <c r="BV14" s="87"/>
      <c r="BW14" s="87">
        <v>1.0</v>
      </c>
      <c r="BX14" s="88">
        <f t="shared" ref="BX14:BX102" si="8">SUM(BT14:BW14)</f>
        <v>3</v>
      </c>
      <c r="BY14" s="87" t="s">
        <v>44</v>
      </c>
      <c r="BZ14" s="89">
        <v>0.26</v>
      </c>
      <c r="CA14" s="90"/>
      <c r="CB14" s="91">
        <v>16.56</v>
      </c>
      <c r="CC14" s="92">
        <v>60.0</v>
      </c>
      <c r="CD14" s="96"/>
      <c r="CE14" s="94"/>
      <c r="CF14" s="87"/>
      <c r="CG14" s="87"/>
      <c r="CH14" s="87"/>
      <c r="CI14" s="101">
        <f t="shared" ref="CI14:CI102" si="9">SUM(CE14:CH14)</f>
        <v>0</v>
      </c>
      <c r="CJ14" s="87" t="s">
        <v>44</v>
      </c>
      <c r="CK14" s="89">
        <v>0.26</v>
      </c>
      <c r="CL14" s="90"/>
      <c r="CM14" s="91">
        <v>16.56</v>
      </c>
      <c r="CN14" s="92">
        <v>60.0</v>
      </c>
      <c r="CO14" s="96"/>
      <c r="CP14" s="94"/>
      <c r="CQ14" s="87"/>
      <c r="CR14" s="87"/>
      <c r="CS14" s="87"/>
      <c r="CT14" s="88">
        <f t="shared" ref="CT14:CT102" si="10">SUM(CP14:CS14)</f>
        <v>0</v>
      </c>
      <c r="CU14" s="87" t="s">
        <v>44</v>
      </c>
      <c r="CV14" s="89">
        <v>0.26</v>
      </c>
      <c r="CW14" s="102"/>
      <c r="CX14" s="91">
        <v>16.56</v>
      </c>
      <c r="CY14" s="92">
        <v>60.0</v>
      </c>
      <c r="CZ14" s="96"/>
      <c r="DA14" s="94"/>
      <c r="DB14" s="87"/>
      <c r="DC14" s="87"/>
      <c r="DD14" s="87"/>
      <c r="DE14" s="88">
        <f t="shared" ref="DE14:DE102" si="11">SUM(DA14:DD14)</f>
        <v>0</v>
      </c>
      <c r="DF14" s="87" t="s">
        <v>44</v>
      </c>
      <c r="DG14" s="89">
        <v>0.26</v>
      </c>
      <c r="DH14" s="102"/>
      <c r="DI14" s="91">
        <v>16.56</v>
      </c>
      <c r="DJ14" s="92">
        <v>60.0</v>
      </c>
      <c r="DK14" s="96"/>
      <c r="DL14" s="94"/>
      <c r="DM14" s="87"/>
      <c r="DN14" s="87">
        <v>1.0</v>
      </c>
      <c r="DO14" s="87"/>
      <c r="DP14" s="88">
        <f t="shared" ref="DP14:DP102" si="12">SUM(DL14:DO14)</f>
        <v>1</v>
      </c>
      <c r="DQ14" s="87" t="s">
        <v>44</v>
      </c>
      <c r="DR14" s="89">
        <v>0.26</v>
      </c>
      <c r="DS14" s="102"/>
      <c r="DT14" s="91">
        <v>16.56</v>
      </c>
      <c r="DU14" s="92">
        <v>60.0</v>
      </c>
      <c r="DV14" s="96"/>
      <c r="DW14" s="94"/>
      <c r="DX14" s="87"/>
      <c r="DY14" s="87"/>
      <c r="DZ14" s="87"/>
      <c r="EA14" s="88">
        <f t="shared" ref="EA14:EA102" si="13">SUM(DW14:DZ14)</f>
        <v>0</v>
      </c>
      <c r="EB14" s="87" t="s">
        <v>44</v>
      </c>
      <c r="EC14" s="89">
        <v>0.26</v>
      </c>
      <c r="ED14" s="98"/>
      <c r="EE14" s="91">
        <v>16.56</v>
      </c>
      <c r="EF14" s="92">
        <v>60.0</v>
      </c>
      <c r="EG14" s="103"/>
      <c r="EH14" s="74"/>
      <c r="EI14" s="104">
        <v>0.0</v>
      </c>
      <c r="EJ14" s="105">
        <v>0.0</v>
      </c>
      <c r="EK14" s="106" t="s">
        <v>45</v>
      </c>
      <c r="EL14" s="107"/>
      <c r="EM14" s="108">
        <f t="shared" ref="EM14:EM102" si="14">J14+U14+AF14+AQ14+BB14+BM14+BX14+CI14+CT14+DE14+DP14+EA14</f>
        <v>9</v>
      </c>
      <c r="EN14" s="109">
        <f t="shared" ref="EN14:EN102" si="15">M14+X14+AI14+AT14+BE14+BP14+CA14+CL14+CW14+DH14+DS14+ED14</f>
        <v>0</v>
      </c>
      <c r="EO14" s="110">
        <f t="shared" ref="EO14:EO102" si="16">P14+AA14+AL14+AW14+BH14+BS14+CD14+CO14+CZ14+DK14+DV14+EG14</f>
        <v>15</v>
      </c>
      <c r="EP14" s="111">
        <f t="shared" ref="EP14:EP102" si="17">E14*EF14</f>
        <v>360</v>
      </c>
      <c r="EQ14" s="112">
        <f t="shared" ref="EQ14:EQ102" si="18">E14*EE14</f>
        <v>99.36</v>
      </c>
      <c r="ES14" s="113" t="s">
        <v>46</v>
      </c>
    </row>
    <row r="15" ht="18.0" customHeight="1">
      <c r="A15" s="8"/>
      <c r="B15" s="114">
        <v>2.0</v>
      </c>
      <c r="C15" s="115" t="s">
        <v>47</v>
      </c>
      <c r="D15" s="116" t="s">
        <v>48</v>
      </c>
      <c r="E15" s="117">
        <f t="shared" si="1"/>
        <v>0</v>
      </c>
      <c r="F15" s="86"/>
      <c r="G15" s="87"/>
      <c r="H15" s="87"/>
      <c r="I15" s="87"/>
      <c r="J15" s="118">
        <f t="shared" si="2"/>
        <v>0</v>
      </c>
      <c r="K15" s="119" t="s">
        <v>44</v>
      </c>
      <c r="L15" s="97">
        <v>0.3358</v>
      </c>
      <c r="M15" s="98"/>
      <c r="N15" s="120">
        <v>18.0</v>
      </c>
      <c r="O15" s="121">
        <v>89.0</v>
      </c>
      <c r="P15" s="122"/>
      <c r="Q15" s="123"/>
      <c r="R15" s="119"/>
      <c r="S15" s="119"/>
      <c r="T15" s="119"/>
      <c r="U15" s="101">
        <f t="shared" si="3"/>
        <v>0</v>
      </c>
      <c r="V15" s="119" t="s">
        <v>44</v>
      </c>
      <c r="W15" s="97">
        <v>0.3358</v>
      </c>
      <c r="X15" s="98"/>
      <c r="Y15" s="120">
        <v>18.0</v>
      </c>
      <c r="Z15" s="121">
        <v>89.0</v>
      </c>
      <c r="AA15" s="124"/>
      <c r="AB15" s="123"/>
      <c r="AC15" s="119"/>
      <c r="AD15" s="119"/>
      <c r="AE15" s="119"/>
      <c r="AF15" s="101">
        <f t="shared" si="4"/>
        <v>0</v>
      </c>
      <c r="AG15" s="119" t="s">
        <v>44</v>
      </c>
      <c r="AH15" s="97">
        <v>0.41</v>
      </c>
      <c r="AI15" s="98"/>
      <c r="AJ15" s="120">
        <v>18.0</v>
      </c>
      <c r="AK15" s="121">
        <v>95.0</v>
      </c>
      <c r="AL15" s="125"/>
      <c r="AM15" s="123"/>
      <c r="AN15" s="119"/>
      <c r="AO15" s="119"/>
      <c r="AP15" s="119"/>
      <c r="AQ15" s="101">
        <f t="shared" si="5"/>
        <v>0</v>
      </c>
      <c r="AR15" s="119" t="s">
        <v>44</v>
      </c>
      <c r="AS15" s="97">
        <v>0.41</v>
      </c>
      <c r="AT15" s="98"/>
      <c r="AU15" s="120">
        <v>18.0</v>
      </c>
      <c r="AV15" s="121">
        <v>95.0</v>
      </c>
      <c r="AW15" s="126"/>
      <c r="AX15" s="123"/>
      <c r="AY15" s="119"/>
      <c r="AZ15" s="119"/>
      <c r="BA15" s="119"/>
      <c r="BB15" s="101">
        <f t="shared" si="6"/>
        <v>0</v>
      </c>
      <c r="BC15" s="119" t="s">
        <v>44</v>
      </c>
      <c r="BD15" s="97">
        <v>0.41</v>
      </c>
      <c r="BE15" s="98"/>
      <c r="BF15" s="120">
        <v>18.0</v>
      </c>
      <c r="BG15" s="121">
        <v>95.0</v>
      </c>
      <c r="BH15" s="127"/>
      <c r="BI15" s="123"/>
      <c r="BJ15" s="119"/>
      <c r="BK15" s="119"/>
      <c r="BL15" s="119"/>
      <c r="BM15" s="101">
        <f t="shared" si="7"/>
        <v>0</v>
      </c>
      <c r="BN15" s="119" t="s">
        <v>44</v>
      </c>
      <c r="BO15" s="97">
        <v>0.41</v>
      </c>
      <c r="BP15" s="98"/>
      <c r="BQ15" s="120">
        <v>18.0</v>
      </c>
      <c r="BR15" s="121">
        <v>95.0</v>
      </c>
      <c r="BS15" s="125"/>
      <c r="BT15" s="123"/>
      <c r="BU15" s="119"/>
      <c r="BV15" s="119"/>
      <c r="BW15" s="119"/>
      <c r="BX15" s="101">
        <f t="shared" si="8"/>
        <v>0</v>
      </c>
      <c r="BY15" s="119" t="s">
        <v>44</v>
      </c>
      <c r="BZ15" s="97">
        <v>0.41</v>
      </c>
      <c r="CA15" s="98"/>
      <c r="CB15" s="120">
        <v>18.0</v>
      </c>
      <c r="CC15" s="121">
        <v>95.0</v>
      </c>
      <c r="CD15" s="125"/>
      <c r="CE15" s="123"/>
      <c r="CF15" s="119"/>
      <c r="CG15" s="119"/>
      <c r="CH15" s="119"/>
      <c r="CI15" s="101">
        <f t="shared" si="9"/>
        <v>0</v>
      </c>
      <c r="CJ15" s="119" t="s">
        <v>44</v>
      </c>
      <c r="CK15" s="97">
        <v>0.41</v>
      </c>
      <c r="CL15" s="98"/>
      <c r="CM15" s="120">
        <v>18.0</v>
      </c>
      <c r="CN15" s="121">
        <v>95.0</v>
      </c>
      <c r="CO15" s="125"/>
      <c r="CP15" s="123"/>
      <c r="CQ15" s="119"/>
      <c r="CR15" s="119"/>
      <c r="CS15" s="119"/>
      <c r="CT15" s="101">
        <f t="shared" si="10"/>
        <v>0</v>
      </c>
      <c r="CU15" s="119" t="s">
        <v>44</v>
      </c>
      <c r="CV15" s="97">
        <v>0.41</v>
      </c>
      <c r="CW15" s="98"/>
      <c r="CX15" s="120">
        <v>18.0</v>
      </c>
      <c r="CY15" s="121">
        <v>95.0</v>
      </c>
      <c r="CZ15" s="125"/>
      <c r="DA15" s="123"/>
      <c r="DB15" s="119"/>
      <c r="DC15" s="119"/>
      <c r="DD15" s="119"/>
      <c r="DE15" s="101">
        <f t="shared" si="11"/>
        <v>0</v>
      </c>
      <c r="DF15" s="119" t="s">
        <v>44</v>
      </c>
      <c r="DG15" s="97">
        <v>0.41</v>
      </c>
      <c r="DH15" s="98"/>
      <c r="DI15" s="120">
        <v>18.0</v>
      </c>
      <c r="DJ15" s="121">
        <v>95.0</v>
      </c>
      <c r="DK15" s="125"/>
      <c r="DL15" s="123"/>
      <c r="DM15" s="119"/>
      <c r="DN15" s="119">
        <v>2.0</v>
      </c>
      <c r="DO15" s="119"/>
      <c r="DP15" s="101">
        <f t="shared" si="12"/>
        <v>2</v>
      </c>
      <c r="DQ15" s="119" t="s">
        <v>44</v>
      </c>
      <c r="DR15" s="97">
        <v>0.41</v>
      </c>
      <c r="DS15" s="98"/>
      <c r="DT15" s="120">
        <v>18.0</v>
      </c>
      <c r="DU15" s="121">
        <v>95.0</v>
      </c>
      <c r="DV15" s="125">
        <v>2.0</v>
      </c>
      <c r="DW15" s="123"/>
      <c r="DX15" s="119"/>
      <c r="DY15" s="119"/>
      <c r="DZ15" s="119"/>
      <c r="EA15" s="101">
        <f t="shared" si="13"/>
        <v>0</v>
      </c>
      <c r="EB15" s="119" t="s">
        <v>44</v>
      </c>
      <c r="EC15" s="97">
        <v>0.41</v>
      </c>
      <c r="ED15" s="98"/>
      <c r="EE15" s="120">
        <v>18.0</v>
      </c>
      <c r="EF15" s="121">
        <v>95.0</v>
      </c>
      <c r="EG15" s="128"/>
      <c r="EH15" s="74"/>
      <c r="EI15" s="129">
        <v>2.0</v>
      </c>
      <c r="EJ15" s="130">
        <v>10.0</v>
      </c>
      <c r="EK15" s="131" t="s">
        <v>44</v>
      </c>
      <c r="EL15" s="107"/>
      <c r="EM15" s="132">
        <f t="shared" si="14"/>
        <v>2</v>
      </c>
      <c r="EN15" s="133">
        <f t="shared" si="15"/>
        <v>0</v>
      </c>
      <c r="EO15" s="134">
        <f t="shared" si="16"/>
        <v>2</v>
      </c>
      <c r="EP15" s="135">
        <f t="shared" si="17"/>
        <v>0</v>
      </c>
      <c r="EQ15" s="112">
        <f t="shared" si="18"/>
        <v>0</v>
      </c>
      <c r="ES15" s="113" t="s">
        <v>49</v>
      </c>
    </row>
    <row r="16" ht="18.0" customHeight="1">
      <c r="A16" s="8"/>
      <c r="B16" s="114">
        <v>3.0</v>
      </c>
      <c r="C16" s="115" t="s">
        <v>50</v>
      </c>
      <c r="D16" s="116" t="s">
        <v>51</v>
      </c>
      <c r="E16" s="117">
        <f t="shared" si="1"/>
        <v>9</v>
      </c>
      <c r="F16" s="86"/>
      <c r="G16" s="87"/>
      <c r="H16" s="87"/>
      <c r="I16" s="87"/>
      <c r="J16" s="101">
        <f t="shared" si="2"/>
        <v>0</v>
      </c>
      <c r="K16" s="119" t="s">
        <v>44</v>
      </c>
      <c r="L16" s="97">
        <v>0.03</v>
      </c>
      <c r="M16" s="98"/>
      <c r="N16" s="120">
        <v>16.56</v>
      </c>
      <c r="O16" s="121">
        <v>39.0</v>
      </c>
      <c r="P16" s="122">
        <v>2.0</v>
      </c>
      <c r="Q16" s="123"/>
      <c r="R16" s="119">
        <v>1.0</v>
      </c>
      <c r="S16" s="119"/>
      <c r="T16" s="119"/>
      <c r="U16" s="101">
        <f t="shared" si="3"/>
        <v>1</v>
      </c>
      <c r="V16" s="119" t="s">
        <v>44</v>
      </c>
      <c r="W16" s="97">
        <v>0.03</v>
      </c>
      <c r="X16" s="98"/>
      <c r="Y16" s="120">
        <v>16.56</v>
      </c>
      <c r="Z16" s="121">
        <v>39.0</v>
      </c>
      <c r="AA16" s="124"/>
      <c r="AB16" s="123"/>
      <c r="AC16" s="119"/>
      <c r="AD16" s="119"/>
      <c r="AE16" s="119"/>
      <c r="AF16" s="101">
        <f t="shared" si="4"/>
        <v>0</v>
      </c>
      <c r="AG16" s="119" t="s">
        <v>44</v>
      </c>
      <c r="AH16" s="97">
        <v>0.04</v>
      </c>
      <c r="AI16" s="98"/>
      <c r="AJ16" s="120">
        <v>16.56</v>
      </c>
      <c r="AK16" s="121">
        <v>45.0</v>
      </c>
      <c r="AL16" s="125">
        <v>17.0</v>
      </c>
      <c r="AM16" s="123"/>
      <c r="AN16" s="119"/>
      <c r="AO16" s="119"/>
      <c r="AP16" s="119"/>
      <c r="AQ16" s="101">
        <f t="shared" si="5"/>
        <v>0</v>
      </c>
      <c r="AR16" s="119" t="s">
        <v>44</v>
      </c>
      <c r="AS16" s="97">
        <v>0.04</v>
      </c>
      <c r="AT16" s="98"/>
      <c r="AU16" s="120">
        <v>16.56</v>
      </c>
      <c r="AV16" s="121">
        <v>45.0</v>
      </c>
      <c r="AW16" s="126"/>
      <c r="AX16" s="123"/>
      <c r="AY16" s="119">
        <v>1.0</v>
      </c>
      <c r="AZ16" s="119"/>
      <c r="BA16" s="119">
        <v>1.0</v>
      </c>
      <c r="BB16" s="101">
        <f t="shared" si="6"/>
        <v>2</v>
      </c>
      <c r="BC16" s="119" t="s">
        <v>44</v>
      </c>
      <c r="BD16" s="97">
        <v>0.04</v>
      </c>
      <c r="BE16" s="98"/>
      <c r="BF16" s="120">
        <v>16.56</v>
      </c>
      <c r="BG16" s="121">
        <v>45.0</v>
      </c>
      <c r="BH16" s="127"/>
      <c r="BI16" s="123"/>
      <c r="BJ16" s="119"/>
      <c r="BK16" s="119">
        <v>1.0</v>
      </c>
      <c r="BL16" s="119"/>
      <c r="BM16" s="101">
        <f t="shared" si="7"/>
        <v>1</v>
      </c>
      <c r="BN16" s="119" t="s">
        <v>44</v>
      </c>
      <c r="BO16" s="97">
        <v>0.04</v>
      </c>
      <c r="BP16" s="98"/>
      <c r="BQ16" s="120">
        <v>16.56</v>
      </c>
      <c r="BR16" s="121">
        <v>45.0</v>
      </c>
      <c r="BS16" s="125"/>
      <c r="BT16" s="123"/>
      <c r="BU16" s="119"/>
      <c r="BV16" s="119"/>
      <c r="BW16" s="119"/>
      <c r="BX16" s="101">
        <f t="shared" si="8"/>
        <v>0</v>
      </c>
      <c r="BY16" s="119" t="s">
        <v>44</v>
      </c>
      <c r="BZ16" s="97">
        <v>0.04</v>
      </c>
      <c r="CA16" s="98"/>
      <c r="CB16" s="120">
        <v>16.56</v>
      </c>
      <c r="CC16" s="121">
        <v>45.0</v>
      </c>
      <c r="CD16" s="125"/>
      <c r="CE16" s="123"/>
      <c r="CF16" s="119"/>
      <c r="CG16" s="119"/>
      <c r="CH16" s="119"/>
      <c r="CI16" s="101">
        <f t="shared" si="9"/>
        <v>0</v>
      </c>
      <c r="CJ16" s="119" t="s">
        <v>44</v>
      </c>
      <c r="CK16" s="97">
        <v>0.04</v>
      </c>
      <c r="CL16" s="98"/>
      <c r="CM16" s="120">
        <v>16.56</v>
      </c>
      <c r="CN16" s="121">
        <v>45.0</v>
      </c>
      <c r="CO16" s="125"/>
      <c r="CP16" s="123"/>
      <c r="CQ16" s="119"/>
      <c r="CR16" s="119"/>
      <c r="CS16" s="119"/>
      <c r="CT16" s="101">
        <f t="shared" si="10"/>
        <v>0</v>
      </c>
      <c r="CU16" s="119" t="s">
        <v>44</v>
      </c>
      <c r="CV16" s="97">
        <v>0.04</v>
      </c>
      <c r="CW16" s="98"/>
      <c r="CX16" s="120">
        <v>16.56</v>
      </c>
      <c r="CY16" s="121">
        <v>45.0</v>
      </c>
      <c r="CZ16" s="125"/>
      <c r="DA16" s="123"/>
      <c r="DB16" s="119"/>
      <c r="DC16" s="119"/>
      <c r="DD16" s="119"/>
      <c r="DE16" s="101">
        <f t="shared" si="11"/>
        <v>0</v>
      </c>
      <c r="DF16" s="119" t="s">
        <v>44</v>
      </c>
      <c r="DG16" s="97">
        <v>0.04</v>
      </c>
      <c r="DH16" s="98"/>
      <c r="DI16" s="120">
        <v>16.56</v>
      </c>
      <c r="DJ16" s="121">
        <v>45.0</v>
      </c>
      <c r="DK16" s="125"/>
      <c r="DL16" s="123"/>
      <c r="DM16" s="119">
        <v>1.0</v>
      </c>
      <c r="DN16" s="119">
        <v>1.0</v>
      </c>
      <c r="DO16" s="119"/>
      <c r="DP16" s="101">
        <f t="shared" si="12"/>
        <v>2</v>
      </c>
      <c r="DQ16" s="119" t="s">
        <v>44</v>
      </c>
      <c r="DR16" s="97">
        <v>0.04</v>
      </c>
      <c r="DS16" s="98"/>
      <c r="DT16" s="120">
        <v>16.56</v>
      </c>
      <c r="DU16" s="121">
        <v>45.0</v>
      </c>
      <c r="DV16" s="125"/>
      <c r="DW16" s="136">
        <v>4.0</v>
      </c>
      <c r="DX16" s="119"/>
      <c r="DY16" s="119"/>
      <c r="DZ16" s="119"/>
      <c r="EA16" s="101">
        <f t="shared" si="13"/>
        <v>4</v>
      </c>
      <c r="EB16" s="119" t="s">
        <v>44</v>
      </c>
      <c r="EC16" s="97">
        <v>0.04</v>
      </c>
      <c r="ED16" s="98"/>
      <c r="EE16" s="120">
        <v>16.56</v>
      </c>
      <c r="EF16" s="121">
        <v>45.0</v>
      </c>
      <c r="EG16" s="128"/>
      <c r="EH16" s="8"/>
      <c r="EI16" s="129">
        <v>0.0</v>
      </c>
      <c r="EJ16" s="130">
        <v>0.0</v>
      </c>
      <c r="EK16" s="131" t="s">
        <v>45</v>
      </c>
      <c r="EL16" s="107"/>
      <c r="EM16" s="132">
        <f t="shared" si="14"/>
        <v>10</v>
      </c>
      <c r="EN16" s="133">
        <f t="shared" si="15"/>
        <v>0</v>
      </c>
      <c r="EO16" s="134">
        <f t="shared" si="16"/>
        <v>19</v>
      </c>
      <c r="EP16" s="135">
        <f t="shared" si="17"/>
        <v>405</v>
      </c>
      <c r="EQ16" s="112">
        <f t="shared" si="18"/>
        <v>149.04</v>
      </c>
      <c r="ES16" s="113" t="s">
        <v>52</v>
      </c>
    </row>
    <row r="17" ht="18.0" customHeight="1">
      <c r="A17" s="8"/>
      <c r="B17" s="114">
        <v>4.0</v>
      </c>
      <c r="C17" s="115" t="s">
        <v>53</v>
      </c>
      <c r="D17" s="116" t="s">
        <v>54</v>
      </c>
      <c r="E17" s="117">
        <f t="shared" si="1"/>
        <v>0</v>
      </c>
      <c r="F17" s="86"/>
      <c r="G17" s="87"/>
      <c r="H17" s="87"/>
      <c r="I17" s="87"/>
      <c r="J17" s="101">
        <f t="shared" si="2"/>
        <v>0</v>
      </c>
      <c r="K17" s="119" t="s">
        <v>44</v>
      </c>
      <c r="L17" s="97">
        <v>0.2807</v>
      </c>
      <c r="M17" s="98"/>
      <c r="N17" s="120">
        <v>16.56</v>
      </c>
      <c r="O17" s="121">
        <v>70.0</v>
      </c>
      <c r="P17" s="122"/>
      <c r="Q17" s="123"/>
      <c r="R17" s="119"/>
      <c r="S17" s="119"/>
      <c r="T17" s="119"/>
      <c r="U17" s="101">
        <f t="shared" si="3"/>
        <v>0</v>
      </c>
      <c r="V17" s="119" t="s">
        <v>44</v>
      </c>
      <c r="W17" s="97">
        <v>0.2807</v>
      </c>
      <c r="X17" s="98"/>
      <c r="Y17" s="120">
        <v>16.56</v>
      </c>
      <c r="Z17" s="121">
        <v>70.0</v>
      </c>
      <c r="AA17" s="124"/>
      <c r="AB17" s="123"/>
      <c r="AC17" s="119"/>
      <c r="AD17" s="119"/>
      <c r="AE17" s="119"/>
      <c r="AF17" s="101">
        <f t="shared" si="4"/>
        <v>0</v>
      </c>
      <c r="AG17" s="119" t="s">
        <v>44</v>
      </c>
      <c r="AH17" s="97">
        <v>0.34</v>
      </c>
      <c r="AI17" s="98"/>
      <c r="AJ17" s="120">
        <v>16.56</v>
      </c>
      <c r="AK17" s="121">
        <v>80.0</v>
      </c>
      <c r="AL17" s="125"/>
      <c r="AM17" s="123"/>
      <c r="AN17" s="119"/>
      <c r="AO17" s="119"/>
      <c r="AP17" s="119"/>
      <c r="AQ17" s="101">
        <f t="shared" si="5"/>
        <v>0</v>
      </c>
      <c r="AR17" s="119" t="s">
        <v>44</v>
      </c>
      <c r="AS17" s="97">
        <v>0.34</v>
      </c>
      <c r="AT17" s="98"/>
      <c r="AU17" s="120">
        <v>16.56</v>
      </c>
      <c r="AV17" s="121">
        <v>80.0</v>
      </c>
      <c r="AW17" s="126"/>
      <c r="AX17" s="123"/>
      <c r="AY17" s="119"/>
      <c r="AZ17" s="119"/>
      <c r="BA17" s="119"/>
      <c r="BB17" s="101">
        <f t="shared" si="6"/>
        <v>0</v>
      </c>
      <c r="BC17" s="119" t="s">
        <v>44</v>
      </c>
      <c r="BD17" s="97">
        <v>0.34</v>
      </c>
      <c r="BE17" s="98"/>
      <c r="BF17" s="120">
        <v>16.56</v>
      </c>
      <c r="BG17" s="121">
        <v>80.0</v>
      </c>
      <c r="BH17" s="127"/>
      <c r="BI17" s="123"/>
      <c r="BJ17" s="119"/>
      <c r="BK17" s="119"/>
      <c r="BL17" s="119"/>
      <c r="BM17" s="101">
        <f t="shared" si="7"/>
        <v>0</v>
      </c>
      <c r="BN17" s="119" t="s">
        <v>44</v>
      </c>
      <c r="BO17" s="97">
        <v>0.34</v>
      </c>
      <c r="BP17" s="98"/>
      <c r="BQ17" s="120">
        <v>16.56</v>
      </c>
      <c r="BR17" s="121">
        <v>80.0</v>
      </c>
      <c r="BS17" s="125"/>
      <c r="BT17" s="123"/>
      <c r="BU17" s="119"/>
      <c r="BV17" s="119"/>
      <c r="BW17" s="119"/>
      <c r="BX17" s="101">
        <f t="shared" si="8"/>
        <v>0</v>
      </c>
      <c r="BY17" s="119" t="s">
        <v>44</v>
      </c>
      <c r="BZ17" s="97">
        <v>0.34</v>
      </c>
      <c r="CA17" s="98"/>
      <c r="CB17" s="120">
        <v>16.56</v>
      </c>
      <c r="CC17" s="121">
        <v>80.0</v>
      </c>
      <c r="CD17" s="125"/>
      <c r="CE17" s="123"/>
      <c r="CF17" s="119"/>
      <c r="CG17" s="119"/>
      <c r="CH17" s="119"/>
      <c r="CI17" s="101">
        <f t="shared" si="9"/>
        <v>0</v>
      </c>
      <c r="CJ17" s="119" t="s">
        <v>44</v>
      </c>
      <c r="CK17" s="97">
        <v>0.34</v>
      </c>
      <c r="CL17" s="98"/>
      <c r="CM17" s="120">
        <v>16.56</v>
      </c>
      <c r="CN17" s="121">
        <v>80.0</v>
      </c>
      <c r="CO17" s="125"/>
      <c r="CP17" s="123"/>
      <c r="CQ17" s="119"/>
      <c r="CR17" s="119"/>
      <c r="CS17" s="119"/>
      <c r="CT17" s="101">
        <f t="shared" si="10"/>
        <v>0</v>
      </c>
      <c r="CU17" s="119" t="s">
        <v>44</v>
      </c>
      <c r="CV17" s="97">
        <v>0.34</v>
      </c>
      <c r="CW17" s="98"/>
      <c r="CX17" s="120">
        <v>16.56</v>
      </c>
      <c r="CY17" s="121">
        <v>80.0</v>
      </c>
      <c r="CZ17" s="125"/>
      <c r="DA17" s="123"/>
      <c r="DB17" s="119"/>
      <c r="DC17" s="119"/>
      <c r="DD17" s="119"/>
      <c r="DE17" s="101">
        <f t="shared" si="11"/>
        <v>0</v>
      </c>
      <c r="DF17" s="119" t="s">
        <v>44</v>
      </c>
      <c r="DG17" s="97">
        <v>0.34</v>
      </c>
      <c r="DH17" s="98"/>
      <c r="DI17" s="120">
        <v>16.56</v>
      </c>
      <c r="DJ17" s="121">
        <v>80.0</v>
      </c>
      <c r="DK17" s="125"/>
      <c r="DL17" s="123"/>
      <c r="DM17" s="119"/>
      <c r="DN17" s="119"/>
      <c r="DO17" s="119"/>
      <c r="DP17" s="101">
        <f t="shared" si="12"/>
        <v>0</v>
      </c>
      <c r="DQ17" s="119" t="s">
        <v>44</v>
      </c>
      <c r="DR17" s="97">
        <v>0.34</v>
      </c>
      <c r="DS17" s="98"/>
      <c r="DT17" s="120">
        <v>16.56</v>
      </c>
      <c r="DU17" s="121">
        <v>80.0</v>
      </c>
      <c r="DV17" s="125"/>
      <c r="DW17" s="123"/>
      <c r="DX17" s="119"/>
      <c r="DY17" s="119"/>
      <c r="DZ17" s="119"/>
      <c r="EA17" s="101">
        <f t="shared" si="13"/>
        <v>0</v>
      </c>
      <c r="EB17" s="119" t="s">
        <v>44</v>
      </c>
      <c r="EC17" s="97">
        <v>0.34</v>
      </c>
      <c r="ED17" s="98"/>
      <c r="EE17" s="120">
        <v>16.56</v>
      </c>
      <c r="EF17" s="121">
        <v>80.0</v>
      </c>
      <c r="EG17" s="128"/>
      <c r="EH17" s="8"/>
      <c r="EI17" s="129">
        <v>2.0</v>
      </c>
      <c r="EJ17" s="130">
        <v>10.0</v>
      </c>
      <c r="EK17" s="131" t="s">
        <v>44</v>
      </c>
      <c r="EL17" s="107"/>
      <c r="EM17" s="132">
        <f t="shared" si="14"/>
        <v>0</v>
      </c>
      <c r="EN17" s="133">
        <f t="shared" si="15"/>
        <v>0</v>
      </c>
      <c r="EO17" s="134">
        <f t="shared" si="16"/>
        <v>0</v>
      </c>
      <c r="EP17" s="135">
        <f t="shared" si="17"/>
        <v>0</v>
      </c>
      <c r="EQ17" s="112">
        <f t="shared" si="18"/>
        <v>0</v>
      </c>
      <c r="ES17" s="113" t="s">
        <v>55</v>
      </c>
    </row>
    <row r="18" ht="18.0" customHeight="1">
      <c r="A18" s="8"/>
      <c r="B18" s="114">
        <v>5.0</v>
      </c>
      <c r="C18" s="115" t="s">
        <v>56</v>
      </c>
      <c r="D18" s="116" t="s">
        <v>57</v>
      </c>
      <c r="E18" s="117">
        <v>2.0</v>
      </c>
      <c r="F18" s="86"/>
      <c r="G18" s="87"/>
      <c r="H18" s="87"/>
      <c r="I18" s="87"/>
      <c r="J18" s="101">
        <f t="shared" si="2"/>
        <v>0</v>
      </c>
      <c r="K18" s="119" t="s">
        <v>44</v>
      </c>
      <c r="L18" s="97"/>
      <c r="M18" s="98"/>
      <c r="N18" s="120">
        <v>1.0</v>
      </c>
      <c r="O18" s="121">
        <v>4.0</v>
      </c>
      <c r="P18" s="122">
        <v>2.0</v>
      </c>
      <c r="Q18" s="123"/>
      <c r="R18" s="119"/>
      <c r="S18" s="119"/>
      <c r="T18" s="119"/>
      <c r="U18" s="101">
        <f t="shared" si="3"/>
        <v>0</v>
      </c>
      <c r="V18" s="119" t="s">
        <v>44</v>
      </c>
      <c r="W18" s="97"/>
      <c r="X18" s="98"/>
      <c r="Y18" s="120">
        <v>1.0</v>
      </c>
      <c r="Z18" s="121">
        <v>4.0</v>
      </c>
      <c r="AA18" s="124"/>
      <c r="AB18" s="123"/>
      <c r="AC18" s="119"/>
      <c r="AD18" s="119"/>
      <c r="AE18" s="119"/>
      <c r="AF18" s="101">
        <f t="shared" si="4"/>
        <v>0</v>
      </c>
      <c r="AG18" s="119" t="s">
        <v>44</v>
      </c>
      <c r="AH18" s="97"/>
      <c r="AI18" s="98"/>
      <c r="AJ18" s="120">
        <v>1.0</v>
      </c>
      <c r="AK18" s="121">
        <v>4.0</v>
      </c>
      <c r="AL18" s="125"/>
      <c r="AM18" s="123"/>
      <c r="AN18" s="119"/>
      <c r="AO18" s="119"/>
      <c r="AP18" s="119"/>
      <c r="AQ18" s="101">
        <f t="shared" si="5"/>
        <v>0</v>
      </c>
      <c r="AR18" s="119" t="s">
        <v>44</v>
      </c>
      <c r="AS18" s="97"/>
      <c r="AT18" s="98"/>
      <c r="AU18" s="120">
        <v>1.0</v>
      </c>
      <c r="AV18" s="121">
        <v>4.0</v>
      </c>
      <c r="AW18" s="126"/>
      <c r="AX18" s="123"/>
      <c r="AY18" s="119"/>
      <c r="AZ18" s="119"/>
      <c r="BA18" s="119"/>
      <c r="BB18" s="101">
        <f t="shared" si="6"/>
        <v>0</v>
      </c>
      <c r="BC18" s="119" t="s">
        <v>44</v>
      </c>
      <c r="BD18" s="97"/>
      <c r="BE18" s="98"/>
      <c r="BF18" s="120">
        <v>1.0</v>
      </c>
      <c r="BG18" s="121">
        <v>4.0</v>
      </c>
      <c r="BH18" s="127"/>
      <c r="BI18" s="123"/>
      <c r="BJ18" s="119"/>
      <c r="BK18" s="119"/>
      <c r="BL18" s="119"/>
      <c r="BM18" s="101">
        <f t="shared" si="7"/>
        <v>0</v>
      </c>
      <c r="BN18" s="119" t="s">
        <v>44</v>
      </c>
      <c r="BO18" s="97"/>
      <c r="BP18" s="98"/>
      <c r="BQ18" s="120">
        <v>1.0</v>
      </c>
      <c r="BR18" s="121">
        <v>4.0</v>
      </c>
      <c r="BS18" s="125"/>
      <c r="BT18" s="123"/>
      <c r="BU18" s="119"/>
      <c r="BV18" s="119"/>
      <c r="BW18" s="119"/>
      <c r="BX18" s="101">
        <f t="shared" si="8"/>
        <v>0</v>
      </c>
      <c r="BY18" s="119" t="s">
        <v>44</v>
      </c>
      <c r="BZ18" s="97"/>
      <c r="CA18" s="98"/>
      <c r="CB18" s="120">
        <v>1.0</v>
      </c>
      <c r="CC18" s="121">
        <v>4.0</v>
      </c>
      <c r="CD18" s="125"/>
      <c r="CE18" s="123"/>
      <c r="CF18" s="119"/>
      <c r="CG18" s="119"/>
      <c r="CH18" s="119"/>
      <c r="CI18" s="101">
        <f t="shared" si="9"/>
        <v>0</v>
      </c>
      <c r="CJ18" s="119" t="s">
        <v>44</v>
      </c>
      <c r="CK18" s="97"/>
      <c r="CL18" s="98"/>
      <c r="CM18" s="120">
        <v>1.0</v>
      </c>
      <c r="CN18" s="121">
        <v>4.0</v>
      </c>
      <c r="CO18" s="125"/>
      <c r="CP18" s="123"/>
      <c r="CQ18" s="119"/>
      <c r="CR18" s="119"/>
      <c r="CS18" s="119"/>
      <c r="CT18" s="101">
        <f t="shared" si="10"/>
        <v>0</v>
      </c>
      <c r="CU18" s="119" t="s">
        <v>44</v>
      </c>
      <c r="CV18" s="97"/>
      <c r="CW18" s="98"/>
      <c r="CX18" s="120">
        <v>1.0</v>
      </c>
      <c r="CY18" s="121">
        <v>4.0</v>
      </c>
      <c r="CZ18" s="125"/>
      <c r="DA18" s="123"/>
      <c r="DB18" s="119"/>
      <c r="DC18" s="119"/>
      <c r="DD18" s="119"/>
      <c r="DE18" s="101">
        <f t="shared" si="11"/>
        <v>0</v>
      </c>
      <c r="DF18" s="119" t="s">
        <v>44</v>
      </c>
      <c r="DG18" s="97"/>
      <c r="DH18" s="98"/>
      <c r="DI18" s="120">
        <v>1.0</v>
      </c>
      <c r="DJ18" s="121">
        <v>4.0</v>
      </c>
      <c r="DK18" s="125"/>
      <c r="DL18" s="123"/>
      <c r="DM18" s="119"/>
      <c r="DN18" s="119"/>
      <c r="DO18" s="119"/>
      <c r="DP18" s="101">
        <f t="shared" si="12"/>
        <v>0</v>
      </c>
      <c r="DQ18" s="119" t="s">
        <v>44</v>
      </c>
      <c r="DR18" s="97"/>
      <c r="DS18" s="98"/>
      <c r="DT18" s="120">
        <v>1.0</v>
      </c>
      <c r="DU18" s="121">
        <v>4.0</v>
      </c>
      <c r="DV18" s="125"/>
      <c r="DW18" s="123"/>
      <c r="DX18" s="119"/>
      <c r="DY18" s="119"/>
      <c r="DZ18" s="119"/>
      <c r="EA18" s="101">
        <f t="shared" si="13"/>
        <v>0</v>
      </c>
      <c r="EB18" s="119" t="s">
        <v>44</v>
      </c>
      <c r="EC18" s="97"/>
      <c r="ED18" s="98"/>
      <c r="EE18" s="120">
        <v>1.0</v>
      </c>
      <c r="EF18" s="121">
        <v>4.0</v>
      </c>
      <c r="EG18" s="128"/>
      <c r="EH18" s="8"/>
      <c r="EI18" s="129">
        <v>2.0</v>
      </c>
      <c r="EJ18" s="130">
        <v>5.0</v>
      </c>
      <c r="EK18" s="122" t="s">
        <v>44</v>
      </c>
      <c r="EL18" s="107"/>
      <c r="EM18" s="132">
        <f t="shared" si="14"/>
        <v>0</v>
      </c>
      <c r="EN18" s="133">
        <f t="shared" si="15"/>
        <v>0</v>
      </c>
      <c r="EO18" s="134">
        <f t="shared" si="16"/>
        <v>2</v>
      </c>
      <c r="EP18" s="135">
        <f t="shared" si="17"/>
        <v>8</v>
      </c>
      <c r="EQ18" s="112">
        <f t="shared" si="18"/>
        <v>2</v>
      </c>
      <c r="ES18" s="113" t="s">
        <v>58</v>
      </c>
    </row>
    <row r="19" ht="18.0" customHeight="1">
      <c r="A19" s="8"/>
      <c r="B19" s="114">
        <v>6.0</v>
      </c>
      <c r="C19" s="115" t="s">
        <v>59</v>
      </c>
      <c r="D19" s="116" t="s">
        <v>60</v>
      </c>
      <c r="E19" s="117">
        <v>6.0</v>
      </c>
      <c r="F19" s="86"/>
      <c r="G19" s="87"/>
      <c r="H19" s="87"/>
      <c r="I19" s="87"/>
      <c r="J19" s="101">
        <f t="shared" si="2"/>
        <v>0</v>
      </c>
      <c r="K19" s="119" t="s">
        <v>44</v>
      </c>
      <c r="L19" s="97"/>
      <c r="M19" s="98"/>
      <c r="N19" s="120">
        <v>0.0</v>
      </c>
      <c r="O19" s="121">
        <v>6.0</v>
      </c>
      <c r="P19" s="122">
        <v>6.0</v>
      </c>
      <c r="Q19" s="123"/>
      <c r="R19" s="119"/>
      <c r="S19" s="119"/>
      <c r="T19" s="119"/>
      <c r="U19" s="101">
        <f t="shared" si="3"/>
        <v>0</v>
      </c>
      <c r="V19" s="119" t="s">
        <v>44</v>
      </c>
      <c r="W19" s="97"/>
      <c r="X19" s="98"/>
      <c r="Y19" s="120">
        <v>0.0</v>
      </c>
      <c r="Z19" s="121">
        <v>6.0</v>
      </c>
      <c r="AA19" s="124"/>
      <c r="AB19" s="123">
        <v>1.0</v>
      </c>
      <c r="AC19" s="119"/>
      <c r="AD19" s="119"/>
      <c r="AE19" s="119">
        <v>1.0</v>
      </c>
      <c r="AF19" s="101">
        <f t="shared" si="4"/>
        <v>2</v>
      </c>
      <c r="AG19" s="119" t="s">
        <v>44</v>
      </c>
      <c r="AH19" s="97"/>
      <c r="AI19" s="98"/>
      <c r="AJ19" s="120">
        <v>0.0</v>
      </c>
      <c r="AK19" s="121">
        <v>6.0</v>
      </c>
      <c r="AL19" s="125"/>
      <c r="AM19" s="123"/>
      <c r="AN19" s="119"/>
      <c r="AO19" s="119"/>
      <c r="AP19" s="119"/>
      <c r="AQ19" s="101">
        <f t="shared" si="5"/>
        <v>0</v>
      </c>
      <c r="AR19" s="119" t="s">
        <v>44</v>
      </c>
      <c r="AS19" s="97"/>
      <c r="AT19" s="98"/>
      <c r="AU19" s="120">
        <v>0.0</v>
      </c>
      <c r="AV19" s="121">
        <v>6.0</v>
      </c>
      <c r="AW19" s="126"/>
      <c r="AX19" s="123"/>
      <c r="AY19" s="119"/>
      <c r="AZ19" s="119"/>
      <c r="BA19" s="119"/>
      <c r="BB19" s="101">
        <f t="shared" si="6"/>
        <v>0</v>
      </c>
      <c r="BC19" s="119" t="s">
        <v>44</v>
      </c>
      <c r="BD19" s="97"/>
      <c r="BE19" s="98"/>
      <c r="BF19" s="120">
        <v>0.0</v>
      </c>
      <c r="BG19" s="121">
        <v>6.0</v>
      </c>
      <c r="BH19" s="127"/>
      <c r="BI19" s="123"/>
      <c r="BJ19" s="119"/>
      <c r="BK19" s="119"/>
      <c r="BL19" s="119"/>
      <c r="BM19" s="101">
        <f t="shared" si="7"/>
        <v>0</v>
      </c>
      <c r="BN19" s="119" t="s">
        <v>44</v>
      </c>
      <c r="BO19" s="97"/>
      <c r="BP19" s="98"/>
      <c r="BQ19" s="120">
        <v>0.0</v>
      </c>
      <c r="BR19" s="121">
        <v>6.0</v>
      </c>
      <c r="BS19" s="125"/>
      <c r="BT19" s="123"/>
      <c r="BU19" s="119"/>
      <c r="BV19" s="119"/>
      <c r="BW19" s="119"/>
      <c r="BX19" s="101">
        <f t="shared" si="8"/>
        <v>0</v>
      </c>
      <c r="BY19" s="119" t="s">
        <v>44</v>
      </c>
      <c r="BZ19" s="97"/>
      <c r="CA19" s="98"/>
      <c r="CB19" s="120">
        <v>0.0</v>
      </c>
      <c r="CC19" s="121">
        <v>6.0</v>
      </c>
      <c r="CD19" s="125"/>
      <c r="CE19" s="123"/>
      <c r="CF19" s="119"/>
      <c r="CG19" s="119"/>
      <c r="CH19" s="119"/>
      <c r="CI19" s="101">
        <f t="shared" si="9"/>
        <v>0</v>
      </c>
      <c r="CJ19" s="119" t="s">
        <v>44</v>
      </c>
      <c r="CK19" s="97"/>
      <c r="CL19" s="98"/>
      <c r="CM19" s="120">
        <v>0.0</v>
      </c>
      <c r="CN19" s="121">
        <v>6.0</v>
      </c>
      <c r="CO19" s="125"/>
      <c r="CP19" s="123"/>
      <c r="CQ19" s="119"/>
      <c r="CR19" s="119"/>
      <c r="CS19" s="119"/>
      <c r="CT19" s="101">
        <f t="shared" si="10"/>
        <v>0</v>
      </c>
      <c r="CU19" s="119" t="s">
        <v>44</v>
      </c>
      <c r="CV19" s="97"/>
      <c r="CW19" s="98"/>
      <c r="CX19" s="120">
        <v>0.0</v>
      </c>
      <c r="CY19" s="121">
        <v>6.0</v>
      </c>
      <c r="CZ19" s="125"/>
      <c r="DA19" s="123"/>
      <c r="DB19" s="119"/>
      <c r="DC19" s="119"/>
      <c r="DD19" s="119"/>
      <c r="DE19" s="101">
        <f t="shared" si="11"/>
        <v>0</v>
      </c>
      <c r="DF19" s="119" t="s">
        <v>44</v>
      </c>
      <c r="DG19" s="97"/>
      <c r="DH19" s="98"/>
      <c r="DI19" s="120">
        <v>0.0</v>
      </c>
      <c r="DJ19" s="121">
        <v>6.0</v>
      </c>
      <c r="DK19" s="125"/>
      <c r="DL19" s="123"/>
      <c r="DM19" s="119"/>
      <c r="DN19" s="119"/>
      <c r="DO19" s="119"/>
      <c r="DP19" s="101">
        <f t="shared" si="12"/>
        <v>0</v>
      </c>
      <c r="DQ19" s="119" t="s">
        <v>44</v>
      </c>
      <c r="DR19" s="97"/>
      <c r="DS19" s="98"/>
      <c r="DT19" s="120">
        <v>0.0</v>
      </c>
      <c r="DU19" s="121">
        <v>6.0</v>
      </c>
      <c r="DV19" s="125"/>
      <c r="DW19" s="123"/>
      <c r="DX19" s="119"/>
      <c r="DY19" s="119"/>
      <c r="DZ19" s="119"/>
      <c r="EA19" s="101">
        <f t="shared" si="13"/>
        <v>0</v>
      </c>
      <c r="EB19" s="119" t="s">
        <v>44</v>
      </c>
      <c r="EC19" s="97"/>
      <c r="ED19" s="98"/>
      <c r="EE19" s="120">
        <v>0.0</v>
      </c>
      <c r="EF19" s="121">
        <v>6.0</v>
      </c>
      <c r="EG19" s="128"/>
      <c r="EH19" s="8"/>
      <c r="EI19" s="129">
        <v>5.0</v>
      </c>
      <c r="EJ19" s="130">
        <v>50.0</v>
      </c>
      <c r="EK19" s="122"/>
      <c r="EL19" s="8"/>
      <c r="EM19" s="132">
        <f t="shared" si="14"/>
        <v>2</v>
      </c>
      <c r="EN19" s="133">
        <f t="shared" si="15"/>
        <v>0</v>
      </c>
      <c r="EO19" s="134">
        <f t="shared" si="16"/>
        <v>6</v>
      </c>
      <c r="EP19" s="135">
        <f t="shared" si="17"/>
        <v>36</v>
      </c>
      <c r="EQ19" s="112">
        <f t="shared" si="18"/>
        <v>0</v>
      </c>
      <c r="ES19" s="113" t="s">
        <v>61</v>
      </c>
    </row>
    <row r="20" ht="18.0" customHeight="1">
      <c r="A20" s="8"/>
      <c r="B20" s="114">
        <v>7.0</v>
      </c>
      <c r="C20" s="115" t="s">
        <v>62</v>
      </c>
      <c r="D20" s="116" t="s">
        <v>63</v>
      </c>
      <c r="E20" s="117">
        <f t="shared" ref="E20:E32" si="19">EO20-EM20-EN20</f>
        <v>0</v>
      </c>
      <c r="F20" s="86"/>
      <c r="G20" s="87"/>
      <c r="H20" s="87"/>
      <c r="I20" s="87"/>
      <c r="J20" s="101">
        <f t="shared" si="2"/>
        <v>0</v>
      </c>
      <c r="K20" s="119" t="s">
        <v>64</v>
      </c>
      <c r="L20" s="97">
        <v>0.5</v>
      </c>
      <c r="M20" s="98"/>
      <c r="N20" s="120">
        <v>0.0</v>
      </c>
      <c r="O20" s="121">
        <v>5.0</v>
      </c>
      <c r="P20" s="122"/>
      <c r="Q20" s="123"/>
      <c r="R20" s="119"/>
      <c r="S20" s="119"/>
      <c r="T20" s="119"/>
      <c r="U20" s="101">
        <f t="shared" si="3"/>
        <v>0</v>
      </c>
      <c r="V20" s="119" t="s">
        <v>64</v>
      </c>
      <c r="W20" s="97">
        <v>0.5</v>
      </c>
      <c r="X20" s="98"/>
      <c r="Y20" s="120">
        <v>0.0</v>
      </c>
      <c r="Z20" s="121">
        <v>5.0</v>
      </c>
      <c r="AA20" s="124"/>
      <c r="AB20" s="123"/>
      <c r="AC20" s="119"/>
      <c r="AD20" s="119"/>
      <c r="AE20" s="119"/>
      <c r="AF20" s="101">
        <f t="shared" si="4"/>
        <v>0</v>
      </c>
      <c r="AG20" s="119" t="s">
        <v>64</v>
      </c>
      <c r="AH20" s="97">
        <v>0.5</v>
      </c>
      <c r="AI20" s="98"/>
      <c r="AJ20" s="120">
        <v>0.0</v>
      </c>
      <c r="AK20" s="121">
        <v>5.0</v>
      </c>
      <c r="AL20" s="125"/>
      <c r="AM20" s="123"/>
      <c r="AN20" s="119"/>
      <c r="AO20" s="119"/>
      <c r="AP20" s="119"/>
      <c r="AQ20" s="101">
        <f t="shared" si="5"/>
        <v>0</v>
      </c>
      <c r="AR20" s="119" t="s">
        <v>64</v>
      </c>
      <c r="AS20" s="97">
        <v>0.5</v>
      </c>
      <c r="AT20" s="98"/>
      <c r="AU20" s="120">
        <v>0.0</v>
      </c>
      <c r="AV20" s="121">
        <v>5.0</v>
      </c>
      <c r="AW20" s="126"/>
      <c r="AX20" s="123"/>
      <c r="AY20" s="119"/>
      <c r="AZ20" s="119"/>
      <c r="BA20" s="119"/>
      <c r="BB20" s="101">
        <f t="shared" si="6"/>
        <v>0</v>
      </c>
      <c r="BC20" s="119" t="s">
        <v>64</v>
      </c>
      <c r="BD20" s="97">
        <v>0.5</v>
      </c>
      <c r="BE20" s="98"/>
      <c r="BF20" s="120">
        <v>0.0</v>
      </c>
      <c r="BG20" s="121">
        <v>5.0</v>
      </c>
      <c r="BH20" s="127"/>
      <c r="BI20" s="123"/>
      <c r="BJ20" s="119"/>
      <c r="BK20" s="119"/>
      <c r="BL20" s="119"/>
      <c r="BM20" s="101">
        <f t="shared" si="7"/>
        <v>0</v>
      </c>
      <c r="BN20" s="119" t="s">
        <v>64</v>
      </c>
      <c r="BO20" s="97">
        <v>0.5</v>
      </c>
      <c r="BP20" s="98"/>
      <c r="BQ20" s="120">
        <v>0.0</v>
      </c>
      <c r="BR20" s="121">
        <v>5.0</v>
      </c>
      <c r="BS20" s="125"/>
      <c r="BT20" s="123"/>
      <c r="BU20" s="119"/>
      <c r="BV20" s="119"/>
      <c r="BW20" s="119"/>
      <c r="BX20" s="101">
        <f t="shared" si="8"/>
        <v>0</v>
      </c>
      <c r="BY20" s="119" t="s">
        <v>64</v>
      </c>
      <c r="BZ20" s="97">
        <v>0.5</v>
      </c>
      <c r="CA20" s="98"/>
      <c r="CB20" s="120">
        <v>0.0</v>
      </c>
      <c r="CC20" s="121">
        <v>5.0</v>
      </c>
      <c r="CD20" s="125"/>
      <c r="CE20" s="123"/>
      <c r="CF20" s="119"/>
      <c r="CG20" s="119"/>
      <c r="CH20" s="119"/>
      <c r="CI20" s="101">
        <f t="shared" si="9"/>
        <v>0</v>
      </c>
      <c r="CJ20" s="119" t="s">
        <v>64</v>
      </c>
      <c r="CK20" s="97">
        <v>0.5</v>
      </c>
      <c r="CL20" s="98"/>
      <c r="CM20" s="120">
        <v>0.0</v>
      </c>
      <c r="CN20" s="121">
        <v>5.0</v>
      </c>
      <c r="CO20" s="125"/>
      <c r="CP20" s="123"/>
      <c r="CQ20" s="119"/>
      <c r="CR20" s="119"/>
      <c r="CS20" s="119"/>
      <c r="CT20" s="101">
        <f t="shared" si="10"/>
        <v>0</v>
      </c>
      <c r="CU20" s="119" t="s">
        <v>64</v>
      </c>
      <c r="CV20" s="97">
        <v>0.5</v>
      </c>
      <c r="CW20" s="98"/>
      <c r="CX20" s="120">
        <v>0.0</v>
      </c>
      <c r="CY20" s="121">
        <v>5.0</v>
      </c>
      <c r="CZ20" s="125"/>
      <c r="DA20" s="123"/>
      <c r="DB20" s="119"/>
      <c r="DC20" s="119"/>
      <c r="DD20" s="119"/>
      <c r="DE20" s="101">
        <f t="shared" si="11"/>
        <v>0</v>
      </c>
      <c r="DF20" s="119" t="s">
        <v>64</v>
      </c>
      <c r="DG20" s="97">
        <v>0.5</v>
      </c>
      <c r="DH20" s="98"/>
      <c r="DI20" s="120">
        <v>0.0</v>
      </c>
      <c r="DJ20" s="121">
        <v>5.0</v>
      </c>
      <c r="DK20" s="125"/>
      <c r="DL20" s="123"/>
      <c r="DM20" s="119"/>
      <c r="DN20" s="119"/>
      <c r="DO20" s="119"/>
      <c r="DP20" s="101">
        <f t="shared" si="12"/>
        <v>0</v>
      </c>
      <c r="DQ20" s="119" t="s">
        <v>64</v>
      </c>
      <c r="DR20" s="97">
        <v>0.5</v>
      </c>
      <c r="DS20" s="98"/>
      <c r="DT20" s="120">
        <v>0.0</v>
      </c>
      <c r="DU20" s="121">
        <v>5.0</v>
      </c>
      <c r="DV20" s="125"/>
      <c r="DW20" s="123"/>
      <c r="DX20" s="119"/>
      <c r="DY20" s="119"/>
      <c r="DZ20" s="119"/>
      <c r="EA20" s="101">
        <f t="shared" si="13"/>
        <v>0</v>
      </c>
      <c r="EB20" s="119" t="s">
        <v>64</v>
      </c>
      <c r="EC20" s="97">
        <v>0.5</v>
      </c>
      <c r="ED20" s="98"/>
      <c r="EE20" s="120">
        <v>0.0</v>
      </c>
      <c r="EF20" s="121">
        <v>5.0</v>
      </c>
      <c r="EG20" s="128"/>
      <c r="EH20" s="8"/>
      <c r="EI20" s="129">
        <v>2.0</v>
      </c>
      <c r="EJ20" s="130">
        <v>5.0</v>
      </c>
      <c r="EK20" s="122" t="s">
        <v>64</v>
      </c>
      <c r="EL20" s="8"/>
      <c r="EM20" s="132">
        <f t="shared" si="14"/>
        <v>0</v>
      </c>
      <c r="EN20" s="133">
        <f t="shared" si="15"/>
        <v>0</v>
      </c>
      <c r="EO20" s="134">
        <f t="shared" si="16"/>
        <v>0</v>
      </c>
      <c r="EP20" s="135">
        <f t="shared" si="17"/>
        <v>0</v>
      </c>
      <c r="EQ20" s="112">
        <f t="shared" si="18"/>
        <v>0</v>
      </c>
      <c r="ES20" s="113" t="s">
        <v>65</v>
      </c>
    </row>
    <row r="21" ht="18.0" customHeight="1">
      <c r="A21" s="8"/>
      <c r="B21" s="114">
        <v>8.0</v>
      </c>
      <c r="C21" s="115" t="s">
        <v>66</v>
      </c>
      <c r="D21" s="116" t="s">
        <v>67</v>
      </c>
      <c r="E21" s="117">
        <f t="shared" si="19"/>
        <v>0</v>
      </c>
      <c r="F21" s="86"/>
      <c r="G21" s="87"/>
      <c r="H21" s="87"/>
      <c r="I21" s="87"/>
      <c r="J21" s="101">
        <f t="shared" si="2"/>
        <v>0</v>
      </c>
      <c r="K21" s="119" t="s">
        <v>64</v>
      </c>
      <c r="L21" s="97">
        <v>0.5</v>
      </c>
      <c r="M21" s="98"/>
      <c r="N21" s="120">
        <v>5.0</v>
      </c>
      <c r="O21" s="121">
        <v>10.0</v>
      </c>
      <c r="P21" s="122">
        <v>5.0</v>
      </c>
      <c r="Q21" s="123"/>
      <c r="R21" s="119"/>
      <c r="S21" s="119"/>
      <c r="T21" s="119"/>
      <c r="U21" s="101">
        <f t="shared" si="3"/>
        <v>0</v>
      </c>
      <c r="V21" s="119" t="s">
        <v>64</v>
      </c>
      <c r="W21" s="97">
        <v>0.5</v>
      </c>
      <c r="X21" s="98"/>
      <c r="Y21" s="120">
        <v>5.0</v>
      </c>
      <c r="Z21" s="121">
        <v>10.0</v>
      </c>
      <c r="AA21" s="124"/>
      <c r="AB21" s="123"/>
      <c r="AC21" s="119"/>
      <c r="AD21" s="119"/>
      <c r="AE21" s="119"/>
      <c r="AF21" s="101">
        <f t="shared" si="4"/>
        <v>0</v>
      </c>
      <c r="AG21" s="119" t="s">
        <v>64</v>
      </c>
      <c r="AH21" s="97">
        <v>0.5</v>
      </c>
      <c r="AI21" s="98"/>
      <c r="AJ21" s="120">
        <v>5.0</v>
      </c>
      <c r="AK21" s="121">
        <v>10.0</v>
      </c>
      <c r="AL21" s="125"/>
      <c r="AM21" s="123"/>
      <c r="AN21" s="119"/>
      <c r="AO21" s="119">
        <v>3.0</v>
      </c>
      <c r="AP21" s="119"/>
      <c r="AQ21" s="101">
        <f t="shared" si="5"/>
        <v>3</v>
      </c>
      <c r="AR21" s="119" t="s">
        <v>64</v>
      </c>
      <c r="AS21" s="97">
        <v>0.5</v>
      </c>
      <c r="AT21" s="98"/>
      <c r="AU21" s="120">
        <v>5.0</v>
      </c>
      <c r="AV21" s="121">
        <v>10.0</v>
      </c>
      <c r="AW21" s="126"/>
      <c r="AX21" s="123">
        <v>1.0</v>
      </c>
      <c r="AY21" s="119"/>
      <c r="AZ21" s="119"/>
      <c r="BA21" s="119"/>
      <c r="BB21" s="101">
        <f t="shared" si="6"/>
        <v>1</v>
      </c>
      <c r="BC21" s="119" t="s">
        <v>64</v>
      </c>
      <c r="BD21" s="97">
        <v>0.5</v>
      </c>
      <c r="BE21" s="98"/>
      <c r="BF21" s="120">
        <v>5.0</v>
      </c>
      <c r="BG21" s="121">
        <v>10.0</v>
      </c>
      <c r="BH21" s="127"/>
      <c r="BI21" s="123"/>
      <c r="BJ21" s="119"/>
      <c r="BK21" s="119">
        <v>1.0</v>
      </c>
      <c r="BL21" s="119"/>
      <c r="BM21" s="101">
        <f t="shared" si="7"/>
        <v>1</v>
      </c>
      <c r="BN21" s="119" t="s">
        <v>64</v>
      </c>
      <c r="BO21" s="97">
        <v>0.5</v>
      </c>
      <c r="BP21" s="98"/>
      <c r="BQ21" s="120">
        <v>5.0</v>
      </c>
      <c r="BR21" s="121">
        <v>10.0</v>
      </c>
      <c r="BS21" s="125"/>
      <c r="BT21" s="123"/>
      <c r="BU21" s="119"/>
      <c r="BV21" s="119"/>
      <c r="BW21" s="119"/>
      <c r="BX21" s="101">
        <f t="shared" si="8"/>
        <v>0</v>
      </c>
      <c r="BY21" s="119" t="s">
        <v>64</v>
      </c>
      <c r="BZ21" s="97">
        <v>0.5</v>
      </c>
      <c r="CA21" s="98"/>
      <c r="CB21" s="120">
        <v>5.0</v>
      </c>
      <c r="CC21" s="121">
        <v>10.0</v>
      </c>
      <c r="CD21" s="125"/>
      <c r="CE21" s="123"/>
      <c r="CF21" s="119"/>
      <c r="CG21" s="119"/>
      <c r="CH21" s="119"/>
      <c r="CI21" s="101">
        <f t="shared" si="9"/>
        <v>0</v>
      </c>
      <c r="CJ21" s="119" t="s">
        <v>64</v>
      </c>
      <c r="CK21" s="97">
        <v>0.5</v>
      </c>
      <c r="CL21" s="98"/>
      <c r="CM21" s="120">
        <v>5.0</v>
      </c>
      <c r="CN21" s="121">
        <v>10.0</v>
      </c>
      <c r="CO21" s="125">
        <v>4.0</v>
      </c>
      <c r="CP21" s="123">
        <v>1.0</v>
      </c>
      <c r="CQ21" s="119"/>
      <c r="CR21" s="119"/>
      <c r="CS21" s="119">
        <v>1.0</v>
      </c>
      <c r="CT21" s="101">
        <f t="shared" si="10"/>
        <v>2</v>
      </c>
      <c r="CU21" s="119" t="s">
        <v>64</v>
      </c>
      <c r="CV21" s="97">
        <v>0.5</v>
      </c>
      <c r="CW21" s="98"/>
      <c r="CX21" s="120">
        <v>5.0</v>
      </c>
      <c r="CY21" s="121">
        <v>10.0</v>
      </c>
      <c r="CZ21" s="125"/>
      <c r="DA21" s="123"/>
      <c r="DB21" s="119"/>
      <c r="DC21" s="119"/>
      <c r="DD21" s="119">
        <v>1.0</v>
      </c>
      <c r="DE21" s="101">
        <f t="shared" si="11"/>
        <v>1</v>
      </c>
      <c r="DF21" s="119" t="s">
        <v>64</v>
      </c>
      <c r="DG21" s="97">
        <v>0.5</v>
      </c>
      <c r="DH21" s="98"/>
      <c r="DI21" s="120">
        <v>5.0</v>
      </c>
      <c r="DJ21" s="121">
        <v>10.0</v>
      </c>
      <c r="DK21" s="125"/>
      <c r="DL21" s="123"/>
      <c r="DM21" s="119"/>
      <c r="DN21" s="119"/>
      <c r="DO21" s="119">
        <v>2.0</v>
      </c>
      <c r="DP21" s="101">
        <f t="shared" si="12"/>
        <v>2</v>
      </c>
      <c r="DQ21" s="119" t="s">
        <v>64</v>
      </c>
      <c r="DR21" s="97">
        <v>0.5</v>
      </c>
      <c r="DS21" s="98"/>
      <c r="DT21" s="120">
        <v>5.0</v>
      </c>
      <c r="DU21" s="121">
        <v>10.0</v>
      </c>
      <c r="DV21" s="125">
        <v>1.0</v>
      </c>
      <c r="DW21" s="123"/>
      <c r="DX21" s="119"/>
      <c r="DY21" s="119"/>
      <c r="DZ21" s="119"/>
      <c r="EA21" s="101">
        <f t="shared" si="13"/>
        <v>0</v>
      </c>
      <c r="EB21" s="119" t="s">
        <v>64</v>
      </c>
      <c r="EC21" s="97">
        <v>0.5</v>
      </c>
      <c r="ED21" s="98"/>
      <c r="EE21" s="120">
        <v>5.0</v>
      </c>
      <c r="EF21" s="121">
        <v>10.0</v>
      </c>
      <c r="EG21" s="128"/>
      <c r="EH21" s="8"/>
      <c r="EI21" s="129">
        <v>2.0</v>
      </c>
      <c r="EJ21" s="130">
        <v>5.0</v>
      </c>
      <c r="EK21" s="122" t="s">
        <v>64</v>
      </c>
      <c r="EL21" s="8"/>
      <c r="EM21" s="132">
        <f t="shared" si="14"/>
        <v>10</v>
      </c>
      <c r="EN21" s="133">
        <f t="shared" si="15"/>
        <v>0</v>
      </c>
      <c r="EO21" s="134">
        <f t="shared" si="16"/>
        <v>10</v>
      </c>
      <c r="EP21" s="135">
        <f t="shared" si="17"/>
        <v>0</v>
      </c>
      <c r="EQ21" s="112">
        <f t="shared" si="18"/>
        <v>0</v>
      </c>
      <c r="ES21" s="113" t="s">
        <v>68</v>
      </c>
    </row>
    <row r="22" ht="18.0" customHeight="1">
      <c r="A22" s="8"/>
      <c r="B22" s="114">
        <v>9.0</v>
      </c>
      <c r="C22" s="115" t="s">
        <v>69</v>
      </c>
      <c r="D22" s="116" t="s">
        <v>70</v>
      </c>
      <c r="E22" s="117">
        <f t="shared" si="19"/>
        <v>2</v>
      </c>
      <c r="F22" s="86"/>
      <c r="G22" s="87"/>
      <c r="H22" s="87"/>
      <c r="I22" s="87"/>
      <c r="J22" s="101">
        <f t="shared" si="2"/>
        <v>0</v>
      </c>
      <c r="K22" s="119" t="s">
        <v>71</v>
      </c>
      <c r="L22" s="97">
        <v>0.5</v>
      </c>
      <c r="M22" s="98"/>
      <c r="N22" s="120">
        <v>5.68</v>
      </c>
      <c r="O22" s="121">
        <v>12.0</v>
      </c>
      <c r="P22" s="122"/>
      <c r="Q22" s="123"/>
      <c r="R22" s="119"/>
      <c r="S22" s="119"/>
      <c r="T22" s="119"/>
      <c r="U22" s="101">
        <f t="shared" si="3"/>
        <v>0</v>
      </c>
      <c r="V22" s="119" t="s">
        <v>71</v>
      </c>
      <c r="W22" s="97">
        <v>0.5</v>
      </c>
      <c r="X22" s="98"/>
      <c r="Y22" s="120">
        <v>5.68</v>
      </c>
      <c r="Z22" s="121">
        <v>12.0</v>
      </c>
      <c r="AA22" s="137">
        <v>5.0</v>
      </c>
      <c r="AB22" s="123">
        <v>2.0</v>
      </c>
      <c r="AC22" s="119"/>
      <c r="AD22" s="119"/>
      <c r="AE22" s="119">
        <v>1.0</v>
      </c>
      <c r="AF22" s="101">
        <f t="shared" si="4"/>
        <v>3</v>
      </c>
      <c r="AG22" s="119" t="s">
        <v>71</v>
      </c>
      <c r="AH22" s="97">
        <v>0.5</v>
      </c>
      <c r="AI22" s="98"/>
      <c r="AJ22" s="120">
        <v>5.68</v>
      </c>
      <c r="AK22" s="121">
        <v>12.0</v>
      </c>
      <c r="AL22" s="137"/>
      <c r="AM22" s="123"/>
      <c r="AN22" s="119"/>
      <c r="AO22" s="119"/>
      <c r="AP22" s="119"/>
      <c r="AQ22" s="101">
        <f t="shared" si="5"/>
        <v>0</v>
      </c>
      <c r="AR22" s="119" t="s">
        <v>71</v>
      </c>
      <c r="AS22" s="97">
        <v>0.5</v>
      </c>
      <c r="AT22" s="98"/>
      <c r="AU22" s="120">
        <v>5.68</v>
      </c>
      <c r="AV22" s="121">
        <v>12.0</v>
      </c>
      <c r="AW22" s="122"/>
      <c r="AX22" s="123"/>
      <c r="AY22" s="119"/>
      <c r="AZ22" s="119">
        <v>1.0</v>
      </c>
      <c r="BA22" s="119"/>
      <c r="BB22" s="101">
        <f t="shared" si="6"/>
        <v>1</v>
      </c>
      <c r="BC22" s="119" t="s">
        <v>71</v>
      </c>
      <c r="BD22" s="97">
        <v>0.5</v>
      </c>
      <c r="BE22" s="98"/>
      <c r="BF22" s="120">
        <v>5.68</v>
      </c>
      <c r="BG22" s="121">
        <v>12.0</v>
      </c>
      <c r="BH22" s="137"/>
      <c r="BI22" s="123"/>
      <c r="BJ22" s="119"/>
      <c r="BK22" s="119"/>
      <c r="BL22" s="119"/>
      <c r="BM22" s="101">
        <f t="shared" si="7"/>
        <v>0</v>
      </c>
      <c r="BN22" s="119" t="s">
        <v>71</v>
      </c>
      <c r="BO22" s="97">
        <v>0.5</v>
      </c>
      <c r="BP22" s="98"/>
      <c r="BQ22" s="120">
        <v>5.68</v>
      </c>
      <c r="BR22" s="121">
        <v>12.0</v>
      </c>
      <c r="BS22" s="137">
        <v>5.0</v>
      </c>
      <c r="BT22" s="123">
        <v>1.0</v>
      </c>
      <c r="BU22" s="119"/>
      <c r="BV22" s="119"/>
      <c r="BW22" s="119">
        <v>2.0</v>
      </c>
      <c r="BX22" s="101">
        <f t="shared" si="8"/>
        <v>3</v>
      </c>
      <c r="BY22" s="119" t="s">
        <v>71</v>
      </c>
      <c r="BZ22" s="97">
        <v>0.5</v>
      </c>
      <c r="CA22" s="98"/>
      <c r="CB22" s="120">
        <v>5.68</v>
      </c>
      <c r="CC22" s="121">
        <v>15.0</v>
      </c>
      <c r="CD22" s="137"/>
      <c r="CE22" s="123"/>
      <c r="CF22" s="119"/>
      <c r="CG22" s="119"/>
      <c r="CH22" s="119"/>
      <c r="CI22" s="101">
        <f t="shared" si="9"/>
        <v>0</v>
      </c>
      <c r="CJ22" s="119" t="s">
        <v>71</v>
      </c>
      <c r="CK22" s="97">
        <v>0.5</v>
      </c>
      <c r="CL22" s="98"/>
      <c r="CM22" s="120">
        <v>5.68</v>
      </c>
      <c r="CN22" s="121">
        <v>15.0</v>
      </c>
      <c r="CO22" s="137"/>
      <c r="CP22" s="123"/>
      <c r="CQ22" s="119"/>
      <c r="CR22" s="119"/>
      <c r="CS22" s="119"/>
      <c r="CT22" s="101">
        <f t="shared" si="10"/>
        <v>0</v>
      </c>
      <c r="CU22" s="119" t="s">
        <v>71</v>
      </c>
      <c r="CV22" s="97">
        <v>0.5</v>
      </c>
      <c r="CW22" s="98"/>
      <c r="CX22" s="120">
        <v>5.68</v>
      </c>
      <c r="CY22" s="121">
        <v>15.0</v>
      </c>
      <c r="CZ22" s="137"/>
      <c r="DA22" s="123"/>
      <c r="DB22" s="119"/>
      <c r="DC22" s="119"/>
      <c r="DD22" s="119"/>
      <c r="DE22" s="101">
        <f t="shared" si="11"/>
        <v>0</v>
      </c>
      <c r="DF22" s="119" t="s">
        <v>71</v>
      </c>
      <c r="DG22" s="97">
        <v>0.5</v>
      </c>
      <c r="DH22" s="98"/>
      <c r="DI22" s="120">
        <v>5.68</v>
      </c>
      <c r="DJ22" s="121">
        <v>15.0</v>
      </c>
      <c r="DK22" s="137"/>
      <c r="DL22" s="123"/>
      <c r="DM22" s="119"/>
      <c r="DN22" s="119">
        <v>1.0</v>
      </c>
      <c r="DO22" s="119"/>
      <c r="DP22" s="101">
        <f t="shared" si="12"/>
        <v>1</v>
      </c>
      <c r="DQ22" s="119" t="s">
        <v>71</v>
      </c>
      <c r="DR22" s="97">
        <v>0.5</v>
      </c>
      <c r="DS22" s="98"/>
      <c r="DT22" s="120">
        <v>5.68</v>
      </c>
      <c r="DU22" s="121">
        <v>15.0</v>
      </c>
      <c r="DV22" s="137"/>
      <c r="DW22" s="123"/>
      <c r="DX22" s="119"/>
      <c r="DY22" s="119"/>
      <c r="DZ22" s="119"/>
      <c r="EA22" s="101">
        <f t="shared" si="13"/>
        <v>0</v>
      </c>
      <c r="EB22" s="119" t="s">
        <v>71</v>
      </c>
      <c r="EC22" s="97">
        <v>0.5</v>
      </c>
      <c r="ED22" s="98"/>
      <c r="EE22" s="120">
        <v>5.68</v>
      </c>
      <c r="EF22" s="121">
        <v>15.0</v>
      </c>
      <c r="EG22" s="122"/>
      <c r="EH22" s="8"/>
      <c r="EI22" s="129">
        <v>2.0</v>
      </c>
      <c r="EJ22" s="130">
        <v>5.0</v>
      </c>
      <c r="EK22" s="122" t="s">
        <v>71</v>
      </c>
      <c r="EL22" s="8"/>
      <c r="EM22" s="132">
        <f t="shared" si="14"/>
        <v>8</v>
      </c>
      <c r="EN22" s="133">
        <f t="shared" si="15"/>
        <v>0</v>
      </c>
      <c r="EO22" s="134">
        <f t="shared" si="16"/>
        <v>10</v>
      </c>
      <c r="EP22" s="135">
        <f t="shared" si="17"/>
        <v>30</v>
      </c>
      <c r="EQ22" s="112">
        <f t="shared" si="18"/>
        <v>11.36</v>
      </c>
      <c r="ES22" s="113" t="s">
        <v>72</v>
      </c>
    </row>
    <row r="23" ht="18.0" customHeight="1">
      <c r="A23" s="8"/>
      <c r="B23" s="114">
        <v>10.0</v>
      </c>
      <c r="C23" s="115" t="s">
        <v>73</v>
      </c>
      <c r="D23" s="116" t="s">
        <v>74</v>
      </c>
      <c r="E23" s="117">
        <f t="shared" si="19"/>
        <v>9</v>
      </c>
      <c r="F23" s="86"/>
      <c r="G23" s="87"/>
      <c r="H23" s="87"/>
      <c r="I23" s="87"/>
      <c r="J23" s="101">
        <f t="shared" si="2"/>
        <v>0</v>
      </c>
      <c r="K23" s="119" t="s">
        <v>71</v>
      </c>
      <c r="L23" s="97">
        <v>0.5</v>
      </c>
      <c r="M23" s="98"/>
      <c r="N23" s="120">
        <v>5.68</v>
      </c>
      <c r="O23" s="121">
        <v>12.0</v>
      </c>
      <c r="P23" s="122">
        <v>2.0</v>
      </c>
      <c r="Q23" s="123"/>
      <c r="R23" s="119"/>
      <c r="S23" s="119"/>
      <c r="T23" s="119"/>
      <c r="U23" s="101">
        <f t="shared" si="3"/>
        <v>0</v>
      </c>
      <c r="V23" s="119" t="s">
        <v>71</v>
      </c>
      <c r="W23" s="97">
        <v>0.5</v>
      </c>
      <c r="X23" s="98"/>
      <c r="Y23" s="120">
        <v>5.68</v>
      </c>
      <c r="Z23" s="121">
        <v>12.0</v>
      </c>
      <c r="AA23" s="137"/>
      <c r="AB23" s="123"/>
      <c r="AC23" s="119"/>
      <c r="AD23" s="119">
        <v>1.0</v>
      </c>
      <c r="AE23" s="119">
        <v>1.0</v>
      </c>
      <c r="AF23" s="101">
        <f t="shared" si="4"/>
        <v>2</v>
      </c>
      <c r="AG23" s="119" t="s">
        <v>71</v>
      </c>
      <c r="AH23" s="97">
        <v>0.5</v>
      </c>
      <c r="AI23" s="98"/>
      <c r="AJ23" s="120">
        <v>5.68</v>
      </c>
      <c r="AK23" s="121">
        <v>12.0</v>
      </c>
      <c r="AL23" s="137"/>
      <c r="AM23" s="123"/>
      <c r="AN23" s="119"/>
      <c r="AO23" s="119"/>
      <c r="AP23" s="119"/>
      <c r="AQ23" s="101">
        <f t="shared" si="5"/>
        <v>0</v>
      </c>
      <c r="AR23" s="119" t="s">
        <v>71</v>
      </c>
      <c r="AS23" s="97">
        <v>0.5</v>
      </c>
      <c r="AT23" s="98"/>
      <c r="AU23" s="120">
        <v>5.68</v>
      </c>
      <c r="AV23" s="121">
        <v>12.0</v>
      </c>
      <c r="AW23" s="122"/>
      <c r="AX23" s="123"/>
      <c r="AY23" s="119"/>
      <c r="AZ23" s="119"/>
      <c r="BA23" s="119"/>
      <c r="BB23" s="101">
        <f t="shared" si="6"/>
        <v>0</v>
      </c>
      <c r="BC23" s="119" t="s">
        <v>71</v>
      </c>
      <c r="BD23" s="97">
        <v>0.5</v>
      </c>
      <c r="BE23" s="98"/>
      <c r="BF23" s="120">
        <v>5.68</v>
      </c>
      <c r="BG23" s="121">
        <v>12.0</v>
      </c>
      <c r="BH23" s="137"/>
      <c r="BI23" s="123"/>
      <c r="BJ23" s="119"/>
      <c r="BK23" s="119"/>
      <c r="BL23" s="119"/>
      <c r="BM23" s="101">
        <f t="shared" si="7"/>
        <v>0</v>
      </c>
      <c r="BN23" s="119" t="s">
        <v>71</v>
      </c>
      <c r="BO23" s="97">
        <v>0.5</v>
      </c>
      <c r="BP23" s="98"/>
      <c r="BQ23" s="120">
        <v>5.68</v>
      </c>
      <c r="BR23" s="121">
        <v>12.0</v>
      </c>
      <c r="BS23" s="137"/>
      <c r="BT23" s="123"/>
      <c r="BU23" s="119"/>
      <c r="BV23" s="119"/>
      <c r="BW23" s="119"/>
      <c r="BX23" s="101">
        <f t="shared" si="8"/>
        <v>0</v>
      </c>
      <c r="BY23" s="119" t="s">
        <v>71</v>
      </c>
      <c r="BZ23" s="97">
        <v>0.5</v>
      </c>
      <c r="CA23" s="98"/>
      <c r="CB23" s="120">
        <v>5.68</v>
      </c>
      <c r="CC23" s="121">
        <v>17.5</v>
      </c>
      <c r="CD23" s="137"/>
      <c r="CE23" s="123"/>
      <c r="CF23" s="119"/>
      <c r="CG23" s="119"/>
      <c r="CH23" s="119"/>
      <c r="CI23" s="101">
        <f t="shared" si="9"/>
        <v>0</v>
      </c>
      <c r="CJ23" s="119" t="s">
        <v>71</v>
      </c>
      <c r="CK23" s="97">
        <v>0.5</v>
      </c>
      <c r="CL23" s="98"/>
      <c r="CM23" s="120">
        <v>5.68</v>
      </c>
      <c r="CN23" s="121">
        <v>17.5</v>
      </c>
      <c r="CO23" s="137"/>
      <c r="CP23" s="123"/>
      <c r="CQ23" s="119"/>
      <c r="CR23" s="119"/>
      <c r="CS23" s="119"/>
      <c r="CT23" s="101">
        <f t="shared" si="10"/>
        <v>0</v>
      </c>
      <c r="CU23" s="119" t="s">
        <v>71</v>
      </c>
      <c r="CV23" s="97">
        <v>0.5</v>
      </c>
      <c r="CW23" s="98"/>
      <c r="CX23" s="120">
        <v>5.68</v>
      </c>
      <c r="CY23" s="121">
        <v>17.5</v>
      </c>
      <c r="CZ23" s="137"/>
      <c r="DA23" s="123"/>
      <c r="DB23" s="119"/>
      <c r="DC23" s="119"/>
      <c r="DD23" s="119"/>
      <c r="DE23" s="101">
        <f t="shared" si="11"/>
        <v>0</v>
      </c>
      <c r="DF23" s="119" t="s">
        <v>71</v>
      </c>
      <c r="DG23" s="97">
        <v>0.5</v>
      </c>
      <c r="DH23" s="98"/>
      <c r="DI23" s="120">
        <v>5.68</v>
      </c>
      <c r="DJ23" s="121">
        <v>17.5</v>
      </c>
      <c r="DK23" s="137"/>
      <c r="DL23" s="123"/>
      <c r="DM23" s="119"/>
      <c r="DN23" s="119"/>
      <c r="DO23" s="119"/>
      <c r="DP23" s="101">
        <f t="shared" si="12"/>
        <v>0</v>
      </c>
      <c r="DQ23" s="119" t="s">
        <v>71</v>
      </c>
      <c r="DR23" s="97">
        <v>0.5</v>
      </c>
      <c r="DS23" s="98"/>
      <c r="DT23" s="120">
        <v>5.68</v>
      </c>
      <c r="DU23" s="121">
        <v>17.5</v>
      </c>
      <c r="DV23" s="137"/>
      <c r="DW23" s="136">
        <v>1.0</v>
      </c>
      <c r="DX23" s="119"/>
      <c r="DY23" s="119"/>
      <c r="DZ23" s="119"/>
      <c r="EA23" s="101">
        <f t="shared" si="13"/>
        <v>1</v>
      </c>
      <c r="EB23" s="119" t="s">
        <v>71</v>
      </c>
      <c r="EC23" s="97">
        <v>0.5</v>
      </c>
      <c r="ED23" s="98"/>
      <c r="EE23" s="138">
        <v>3.81</v>
      </c>
      <c r="EF23" s="121">
        <v>17.5</v>
      </c>
      <c r="EG23" s="122">
        <v>10.0</v>
      </c>
      <c r="EH23" s="8"/>
      <c r="EI23" s="129">
        <v>2.0</v>
      </c>
      <c r="EJ23" s="130">
        <v>5.0</v>
      </c>
      <c r="EK23" s="122" t="s">
        <v>71</v>
      </c>
      <c r="EL23" s="8"/>
      <c r="EM23" s="132">
        <f t="shared" si="14"/>
        <v>3</v>
      </c>
      <c r="EN23" s="133">
        <f t="shared" si="15"/>
        <v>0</v>
      </c>
      <c r="EO23" s="134">
        <f t="shared" si="16"/>
        <v>12</v>
      </c>
      <c r="EP23" s="135">
        <f t="shared" si="17"/>
        <v>157.5</v>
      </c>
      <c r="EQ23" s="112">
        <f t="shared" si="18"/>
        <v>34.29</v>
      </c>
      <c r="ES23" s="113" t="s">
        <v>75</v>
      </c>
    </row>
    <row r="24" ht="18.0" customHeight="1">
      <c r="A24" s="8"/>
      <c r="B24" s="114">
        <v>11.0</v>
      </c>
      <c r="C24" s="115" t="s">
        <v>76</v>
      </c>
      <c r="D24" s="116" t="s">
        <v>77</v>
      </c>
      <c r="E24" s="117">
        <f t="shared" si="19"/>
        <v>4</v>
      </c>
      <c r="F24" s="86"/>
      <c r="G24" s="87"/>
      <c r="H24" s="87"/>
      <c r="I24" s="87"/>
      <c r="J24" s="101">
        <f t="shared" si="2"/>
        <v>0</v>
      </c>
      <c r="K24" s="119" t="s">
        <v>71</v>
      </c>
      <c r="L24" s="97">
        <v>0.5</v>
      </c>
      <c r="M24" s="98"/>
      <c r="N24" s="120">
        <v>3.12</v>
      </c>
      <c r="O24" s="121">
        <v>15.0</v>
      </c>
      <c r="P24" s="122">
        <v>1.0</v>
      </c>
      <c r="Q24" s="123"/>
      <c r="R24" s="119"/>
      <c r="S24" s="119">
        <v>2.0</v>
      </c>
      <c r="T24" s="119"/>
      <c r="U24" s="101">
        <f t="shared" si="3"/>
        <v>2</v>
      </c>
      <c r="V24" s="119" t="s">
        <v>71</v>
      </c>
      <c r="W24" s="97">
        <v>0.5</v>
      </c>
      <c r="X24" s="98"/>
      <c r="Y24" s="120">
        <v>3.12</v>
      </c>
      <c r="Z24" s="121">
        <v>15.0</v>
      </c>
      <c r="AA24" s="126">
        <v>3.0</v>
      </c>
      <c r="AB24" s="123"/>
      <c r="AC24" s="119"/>
      <c r="AD24" s="119"/>
      <c r="AE24" s="119">
        <v>1.0</v>
      </c>
      <c r="AF24" s="101">
        <f t="shared" si="4"/>
        <v>1</v>
      </c>
      <c r="AG24" s="119" t="s">
        <v>71</v>
      </c>
      <c r="AH24" s="97">
        <v>0.5</v>
      </c>
      <c r="AI24" s="98"/>
      <c r="AJ24" s="120">
        <v>3.12</v>
      </c>
      <c r="AK24" s="121">
        <v>15.0</v>
      </c>
      <c r="AL24" s="128">
        <v>5.0</v>
      </c>
      <c r="AM24" s="123"/>
      <c r="AN24" s="119"/>
      <c r="AO24" s="119"/>
      <c r="AP24" s="119">
        <v>1.0</v>
      </c>
      <c r="AQ24" s="101">
        <f t="shared" si="5"/>
        <v>1</v>
      </c>
      <c r="AR24" s="119" t="s">
        <v>71</v>
      </c>
      <c r="AS24" s="97">
        <v>0.5</v>
      </c>
      <c r="AT24" s="98"/>
      <c r="AU24" s="120">
        <v>3.12</v>
      </c>
      <c r="AV24" s="121">
        <v>15.0</v>
      </c>
      <c r="AW24" s="126"/>
      <c r="AX24" s="123"/>
      <c r="AY24" s="119">
        <v>3.0</v>
      </c>
      <c r="AZ24" s="119"/>
      <c r="BA24" s="119">
        <v>1.0</v>
      </c>
      <c r="BB24" s="101">
        <f t="shared" si="6"/>
        <v>4</v>
      </c>
      <c r="BC24" s="119" t="s">
        <v>71</v>
      </c>
      <c r="BD24" s="97">
        <v>0.5</v>
      </c>
      <c r="BE24" s="98"/>
      <c r="BF24" s="120">
        <v>3.12</v>
      </c>
      <c r="BG24" s="121">
        <v>15.0</v>
      </c>
      <c r="BH24" s="139"/>
      <c r="BI24" s="123"/>
      <c r="BJ24" s="119"/>
      <c r="BK24" s="119"/>
      <c r="BL24" s="119"/>
      <c r="BM24" s="101">
        <f t="shared" si="7"/>
        <v>0</v>
      </c>
      <c r="BN24" s="119" t="s">
        <v>71</v>
      </c>
      <c r="BO24" s="97">
        <v>0.5</v>
      </c>
      <c r="BP24" s="98"/>
      <c r="BQ24" s="120">
        <v>3.12</v>
      </c>
      <c r="BR24" s="121">
        <v>15.0</v>
      </c>
      <c r="BS24" s="128">
        <v>8.0</v>
      </c>
      <c r="BT24" s="123"/>
      <c r="BU24" s="119"/>
      <c r="BV24" s="119"/>
      <c r="BW24" s="119"/>
      <c r="BX24" s="101">
        <f t="shared" si="8"/>
        <v>0</v>
      </c>
      <c r="BY24" s="119" t="s">
        <v>71</v>
      </c>
      <c r="BZ24" s="97">
        <v>0.5</v>
      </c>
      <c r="CA24" s="98"/>
      <c r="CB24" s="120">
        <v>3.12</v>
      </c>
      <c r="CC24" s="121">
        <v>17.5</v>
      </c>
      <c r="CD24" s="128"/>
      <c r="CE24" s="123"/>
      <c r="CF24" s="119"/>
      <c r="CG24" s="119"/>
      <c r="CH24" s="119"/>
      <c r="CI24" s="101">
        <f t="shared" si="9"/>
        <v>0</v>
      </c>
      <c r="CJ24" s="119" t="s">
        <v>71</v>
      </c>
      <c r="CK24" s="97">
        <v>0.5</v>
      </c>
      <c r="CL24" s="98"/>
      <c r="CM24" s="120">
        <v>3.12</v>
      </c>
      <c r="CN24" s="121">
        <v>17.5</v>
      </c>
      <c r="CO24" s="128"/>
      <c r="CP24" s="123">
        <v>1.0</v>
      </c>
      <c r="CQ24" s="119"/>
      <c r="CR24" s="119">
        <v>1.0</v>
      </c>
      <c r="CS24" s="119"/>
      <c r="CT24" s="101">
        <f t="shared" si="10"/>
        <v>2</v>
      </c>
      <c r="CU24" s="119" t="s">
        <v>71</v>
      </c>
      <c r="CV24" s="97">
        <v>0.5</v>
      </c>
      <c r="CW24" s="98"/>
      <c r="CX24" s="120">
        <v>3.12</v>
      </c>
      <c r="CY24" s="121">
        <v>17.5</v>
      </c>
      <c r="CZ24" s="128"/>
      <c r="DA24" s="123">
        <v>1.0</v>
      </c>
      <c r="DB24" s="119"/>
      <c r="DC24" s="119"/>
      <c r="DD24" s="119"/>
      <c r="DE24" s="101">
        <f t="shared" si="11"/>
        <v>1</v>
      </c>
      <c r="DF24" s="119" t="s">
        <v>71</v>
      </c>
      <c r="DG24" s="97">
        <v>0.5</v>
      </c>
      <c r="DH24" s="98"/>
      <c r="DI24" s="120">
        <v>3.12</v>
      </c>
      <c r="DJ24" s="121">
        <v>17.5</v>
      </c>
      <c r="DK24" s="128"/>
      <c r="DL24" s="123">
        <v>1.0</v>
      </c>
      <c r="DM24" s="119"/>
      <c r="DN24" s="119"/>
      <c r="DO24" s="119">
        <v>1.0</v>
      </c>
      <c r="DP24" s="101">
        <f t="shared" si="12"/>
        <v>2</v>
      </c>
      <c r="DQ24" s="119" t="s">
        <v>71</v>
      </c>
      <c r="DR24" s="97">
        <v>0.5</v>
      </c>
      <c r="DS24" s="98"/>
      <c r="DT24" s="120">
        <v>3.12</v>
      </c>
      <c r="DU24" s="121">
        <v>17.5</v>
      </c>
      <c r="DV24" s="128"/>
      <c r="DW24" s="123"/>
      <c r="DX24" s="119"/>
      <c r="DY24" s="119"/>
      <c r="DZ24" s="119"/>
      <c r="EA24" s="101">
        <f t="shared" si="13"/>
        <v>0</v>
      </c>
      <c r="EB24" s="119" t="s">
        <v>71</v>
      </c>
      <c r="EC24" s="97">
        <v>0.5</v>
      </c>
      <c r="ED24" s="98"/>
      <c r="EE24" s="120">
        <v>3.12</v>
      </c>
      <c r="EF24" s="121">
        <v>17.5</v>
      </c>
      <c r="EG24" s="128"/>
      <c r="EH24" s="8"/>
      <c r="EI24" s="129">
        <v>2.0</v>
      </c>
      <c r="EJ24" s="130">
        <v>5.0</v>
      </c>
      <c r="EK24" s="122" t="s">
        <v>71</v>
      </c>
      <c r="EL24" s="8"/>
      <c r="EM24" s="132">
        <f t="shared" si="14"/>
        <v>13</v>
      </c>
      <c r="EN24" s="133">
        <f t="shared" si="15"/>
        <v>0</v>
      </c>
      <c r="EO24" s="134">
        <f t="shared" si="16"/>
        <v>17</v>
      </c>
      <c r="EP24" s="135">
        <f t="shared" si="17"/>
        <v>70</v>
      </c>
      <c r="EQ24" s="112">
        <f t="shared" si="18"/>
        <v>12.48</v>
      </c>
      <c r="ES24" s="113" t="s">
        <v>78</v>
      </c>
    </row>
    <row r="25" ht="18.0" customHeight="1">
      <c r="A25" s="8"/>
      <c r="B25" s="114">
        <v>12.0</v>
      </c>
      <c r="C25" s="115" t="s">
        <v>79</v>
      </c>
      <c r="D25" s="116" t="s">
        <v>80</v>
      </c>
      <c r="E25" s="117">
        <f t="shared" si="19"/>
        <v>2</v>
      </c>
      <c r="F25" s="86"/>
      <c r="G25" s="87"/>
      <c r="H25" s="87"/>
      <c r="I25" s="87"/>
      <c r="J25" s="101">
        <f t="shared" si="2"/>
        <v>0</v>
      </c>
      <c r="K25" s="119" t="s">
        <v>71</v>
      </c>
      <c r="L25" s="97">
        <v>0.5</v>
      </c>
      <c r="M25" s="98"/>
      <c r="N25" s="120">
        <v>4.68</v>
      </c>
      <c r="O25" s="121">
        <v>12.5</v>
      </c>
      <c r="P25" s="122">
        <v>2.0</v>
      </c>
      <c r="Q25" s="123"/>
      <c r="R25" s="119"/>
      <c r="S25" s="119"/>
      <c r="T25" s="119"/>
      <c r="U25" s="101">
        <f t="shared" si="3"/>
        <v>0</v>
      </c>
      <c r="V25" s="119" t="s">
        <v>71</v>
      </c>
      <c r="W25" s="97">
        <v>0.5</v>
      </c>
      <c r="X25" s="98"/>
      <c r="Y25" s="120">
        <v>4.68</v>
      </c>
      <c r="Z25" s="121">
        <v>12.5</v>
      </c>
      <c r="AA25" s="126"/>
      <c r="AB25" s="123"/>
      <c r="AC25" s="119"/>
      <c r="AD25" s="119"/>
      <c r="AE25" s="119"/>
      <c r="AF25" s="101">
        <f t="shared" si="4"/>
        <v>0</v>
      </c>
      <c r="AG25" s="119" t="s">
        <v>71</v>
      </c>
      <c r="AH25" s="97">
        <v>0.5</v>
      </c>
      <c r="AI25" s="98"/>
      <c r="AJ25" s="120">
        <v>4.68</v>
      </c>
      <c r="AK25" s="121">
        <v>12.5</v>
      </c>
      <c r="AL25" s="128"/>
      <c r="AM25" s="123"/>
      <c r="AN25" s="119"/>
      <c r="AO25" s="119"/>
      <c r="AP25" s="119"/>
      <c r="AQ25" s="101">
        <f t="shared" si="5"/>
        <v>0</v>
      </c>
      <c r="AR25" s="119" t="s">
        <v>71</v>
      </c>
      <c r="AS25" s="97">
        <v>0.5</v>
      </c>
      <c r="AT25" s="98"/>
      <c r="AU25" s="120">
        <v>4.68</v>
      </c>
      <c r="AV25" s="121">
        <v>12.5</v>
      </c>
      <c r="AW25" s="126"/>
      <c r="AX25" s="123"/>
      <c r="AY25" s="119"/>
      <c r="AZ25" s="119"/>
      <c r="BA25" s="119"/>
      <c r="BB25" s="101">
        <f t="shared" si="6"/>
        <v>0</v>
      </c>
      <c r="BC25" s="119" t="s">
        <v>71</v>
      </c>
      <c r="BD25" s="97">
        <v>0.5</v>
      </c>
      <c r="BE25" s="98"/>
      <c r="BF25" s="120">
        <v>4.68</v>
      </c>
      <c r="BG25" s="121">
        <v>12.5</v>
      </c>
      <c r="BH25" s="139"/>
      <c r="BI25" s="123"/>
      <c r="BJ25" s="119"/>
      <c r="BK25" s="119"/>
      <c r="BL25" s="119"/>
      <c r="BM25" s="101">
        <f t="shared" si="7"/>
        <v>0</v>
      </c>
      <c r="BN25" s="119" t="s">
        <v>71</v>
      </c>
      <c r="BO25" s="97">
        <v>0.5</v>
      </c>
      <c r="BP25" s="98"/>
      <c r="BQ25" s="120">
        <v>4.68</v>
      </c>
      <c r="BR25" s="121">
        <v>12.5</v>
      </c>
      <c r="BS25" s="128"/>
      <c r="BT25" s="123"/>
      <c r="BU25" s="119"/>
      <c r="BV25" s="119"/>
      <c r="BW25" s="119"/>
      <c r="BX25" s="101">
        <f t="shared" si="8"/>
        <v>0</v>
      </c>
      <c r="BY25" s="119" t="s">
        <v>71</v>
      </c>
      <c r="BZ25" s="97">
        <v>0.5</v>
      </c>
      <c r="CA25" s="98"/>
      <c r="CB25" s="120">
        <v>4.68</v>
      </c>
      <c r="CC25" s="121">
        <v>15.0</v>
      </c>
      <c r="CD25" s="128"/>
      <c r="CE25" s="123"/>
      <c r="CF25" s="119"/>
      <c r="CG25" s="119"/>
      <c r="CH25" s="119"/>
      <c r="CI25" s="101">
        <f t="shared" si="9"/>
        <v>0</v>
      </c>
      <c r="CJ25" s="119" t="s">
        <v>71</v>
      </c>
      <c r="CK25" s="97">
        <v>0.5</v>
      </c>
      <c r="CL25" s="98"/>
      <c r="CM25" s="120">
        <v>4.68</v>
      </c>
      <c r="CN25" s="121">
        <v>15.0</v>
      </c>
      <c r="CO25" s="128"/>
      <c r="CP25" s="123"/>
      <c r="CQ25" s="119"/>
      <c r="CR25" s="119"/>
      <c r="CS25" s="119"/>
      <c r="CT25" s="101">
        <f t="shared" si="10"/>
        <v>0</v>
      </c>
      <c r="CU25" s="119" t="s">
        <v>71</v>
      </c>
      <c r="CV25" s="97">
        <v>0.5</v>
      </c>
      <c r="CW25" s="98"/>
      <c r="CX25" s="120">
        <v>4.68</v>
      </c>
      <c r="CY25" s="121">
        <v>15.0</v>
      </c>
      <c r="CZ25" s="128"/>
      <c r="DA25" s="123"/>
      <c r="DB25" s="119"/>
      <c r="DC25" s="119"/>
      <c r="DD25" s="119"/>
      <c r="DE25" s="101">
        <f t="shared" si="11"/>
        <v>0</v>
      </c>
      <c r="DF25" s="119" t="s">
        <v>71</v>
      </c>
      <c r="DG25" s="97">
        <v>0.5</v>
      </c>
      <c r="DH25" s="98"/>
      <c r="DI25" s="120">
        <v>4.68</v>
      </c>
      <c r="DJ25" s="121">
        <v>15.0</v>
      </c>
      <c r="DK25" s="128"/>
      <c r="DL25" s="123"/>
      <c r="DM25" s="119"/>
      <c r="DN25" s="119"/>
      <c r="DO25" s="119"/>
      <c r="DP25" s="101">
        <f t="shared" si="12"/>
        <v>0</v>
      </c>
      <c r="DQ25" s="119" t="s">
        <v>71</v>
      </c>
      <c r="DR25" s="97">
        <v>0.5</v>
      </c>
      <c r="DS25" s="98"/>
      <c r="DT25" s="120">
        <v>4.68</v>
      </c>
      <c r="DU25" s="121">
        <v>15.0</v>
      </c>
      <c r="DV25" s="128"/>
      <c r="DW25" s="123"/>
      <c r="DX25" s="119"/>
      <c r="DY25" s="119"/>
      <c r="DZ25" s="119"/>
      <c r="EA25" s="101">
        <f t="shared" si="13"/>
        <v>0</v>
      </c>
      <c r="EB25" s="119" t="s">
        <v>71</v>
      </c>
      <c r="EC25" s="97">
        <v>0.5</v>
      </c>
      <c r="ED25" s="98"/>
      <c r="EE25" s="120">
        <v>4.68</v>
      </c>
      <c r="EF25" s="121">
        <v>15.0</v>
      </c>
      <c r="EG25" s="128"/>
      <c r="EH25" s="8"/>
      <c r="EI25" s="129">
        <v>2.0</v>
      </c>
      <c r="EJ25" s="130">
        <v>20.0</v>
      </c>
      <c r="EK25" s="122" t="s">
        <v>71</v>
      </c>
      <c r="EL25" s="8"/>
      <c r="EM25" s="132">
        <f t="shared" si="14"/>
        <v>0</v>
      </c>
      <c r="EN25" s="133">
        <f t="shared" si="15"/>
        <v>0</v>
      </c>
      <c r="EO25" s="134">
        <f t="shared" si="16"/>
        <v>2</v>
      </c>
      <c r="EP25" s="135">
        <f t="shared" si="17"/>
        <v>30</v>
      </c>
      <c r="EQ25" s="112">
        <f t="shared" si="18"/>
        <v>9.36</v>
      </c>
      <c r="ES25" s="113" t="s">
        <v>81</v>
      </c>
    </row>
    <row r="26" ht="18.0" customHeight="1">
      <c r="A26" s="8"/>
      <c r="B26" s="114">
        <v>13.0</v>
      </c>
      <c r="C26" s="115" t="s">
        <v>82</v>
      </c>
      <c r="D26" s="116" t="s">
        <v>83</v>
      </c>
      <c r="E26" s="117">
        <f t="shared" si="19"/>
        <v>4</v>
      </c>
      <c r="F26" s="86"/>
      <c r="G26" s="87"/>
      <c r="H26" s="87"/>
      <c r="I26" s="87"/>
      <c r="J26" s="101">
        <f t="shared" si="2"/>
        <v>0</v>
      </c>
      <c r="K26" s="119" t="s">
        <v>71</v>
      </c>
      <c r="L26" s="97">
        <v>0.5</v>
      </c>
      <c r="M26" s="98"/>
      <c r="N26" s="120">
        <v>5.88</v>
      </c>
      <c r="O26" s="121">
        <v>15.0</v>
      </c>
      <c r="P26" s="122">
        <v>5.0</v>
      </c>
      <c r="Q26" s="123"/>
      <c r="R26" s="119"/>
      <c r="S26" s="119"/>
      <c r="T26" s="119"/>
      <c r="U26" s="101">
        <f t="shared" si="3"/>
        <v>0</v>
      </c>
      <c r="V26" s="119" t="s">
        <v>71</v>
      </c>
      <c r="W26" s="97">
        <v>0.5</v>
      </c>
      <c r="X26" s="98"/>
      <c r="Y26" s="120">
        <v>5.88</v>
      </c>
      <c r="Z26" s="121">
        <v>15.0</v>
      </c>
      <c r="AA26" s="126"/>
      <c r="AB26" s="123"/>
      <c r="AC26" s="119"/>
      <c r="AD26" s="119"/>
      <c r="AE26" s="119"/>
      <c r="AF26" s="101">
        <f t="shared" si="4"/>
        <v>0</v>
      </c>
      <c r="AG26" s="119" t="s">
        <v>71</v>
      </c>
      <c r="AH26" s="97">
        <v>0.5</v>
      </c>
      <c r="AI26" s="98"/>
      <c r="AJ26" s="120">
        <v>5.88</v>
      </c>
      <c r="AK26" s="121">
        <v>15.0</v>
      </c>
      <c r="AL26" s="128"/>
      <c r="AM26" s="123"/>
      <c r="AN26" s="119">
        <v>1.0</v>
      </c>
      <c r="AO26" s="119"/>
      <c r="AP26" s="119"/>
      <c r="AQ26" s="101">
        <f t="shared" si="5"/>
        <v>1</v>
      </c>
      <c r="AR26" s="119" t="s">
        <v>71</v>
      </c>
      <c r="AS26" s="97">
        <v>0.5</v>
      </c>
      <c r="AT26" s="98"/>
      <c r="AU26" s="120">
        <v>5.88</v>
      </c>
      <c r="AV26" s="121">
        <v>15.0</v>
      </c>
      <c r="AW26" s="126"/>
      <c r="AX26" s="123"/>
      <c r="AY26" s="119"/>
      <c r="AZ26" s="119"/>
      <c r="BA26" s="119"/>
      <c r="BB26" s="101">
        <f t="shared" si="6"/>
        <v>0</v>
      </c>
      <c r="BC26" s="119" t="s">
        <v>71</v>
      </c>
      <c r="BD26" s="97">
        <v>0.5</v>
      </c>
      <c r="BE26" s="98"/>
      <c r="BF26" s="120">
        <v>5.88</v>
      </c>
      <c r="BG26" s="121">
        <v>15.0</v>
      </c>
      <c r="BH26" s="139"/>
      <c r="BI26" s="123"/>
      <c r="BJ26" s="119"/>
      <c r="BK26" s="119"/>
      <c r="BL26" s="119"/>
      <c r="BM26" s="101">
        <f t="shared" si="7"/>
        <v>0</v>
      </c>
      <c r="BN26" s="119" t="s">
        <v>71</v>
      </c>
      <c r="BO26" s="97">
        <v>0.5</v>
      </c>
      <c r="BP26" s="98"/>
      <c r="BQ26" s="120">
        <v>5.88</v>
      </c>
      <c r="BR26" s="121">
        <v>15.0</v>
      </c>
      <c r="BS26" s="128"/>
      <c r="BT26" s="123"/>
      <c r="BU26" s="119"/>
      <c r="BV26" s="119"/>
      <c r="BW26" s="119"/>
      <c r="BX26" s="101">
        <f t="shared" si="8"/>
        <v>0</v>
      </c>
      <c r="BY26" s="119" t="s">
        <v>71</v>
      </c>
      <c r="BZ26" s="97">
        <v>0.5</v>
      </c>
      <c r="CA26" s="98"/>
      <c r="CB26" s="120">
        <v>5.88</v>
      </c>
      <c r="CC26" s="121">
        <v>17.5</v>
      </c>
      <c r="CD26" s="128"/>
      <c r="CE26" s="123"/>
      <c r="CF26" s="119"/>
      <c r="CG26" s="119"/>
      <c r="CH26" s="119"/>
      <c r="CI26" s="101">
        <f t="shared" si="9"/>
        <v>0</v>
      </c>
      <c r="CJ26" s="119" t="s">
        <v>71</v>
      </c>
      <c r="CK26" s="97">
        <v>0.5</v>
      </c>
      <c r="CL26" s="98"/>
      <c r="CM26" s="120">
        <v>5.88</v>
      </c>
      <c r="CN26" s="121">
        <v>17.5</v>
      </c>
      <c r="CO26" s="128"/>
      <c r="CP26" s="123"/>
      <c r="CQ26" s="119"/>
      <c r="CR26" s="119"/>
      <c r="CS26" s="119"/>
      <c r="CT26" s="101">
        <f t="shared" si="10"/>
        <v>0</v>
      </c>
      <c r="CU26" s="119" t="s">
        <v>71</v>
      </c>
      <c r="CV26" s="97">
        <v>0.5</v>
      </c>
      <c r="CW26" s="98"/>
      <c r="CX26" s="120">
        <v>5.88</v>
      </c>
      <c r="CY26" s="121">
        <v>17.5</v>
      </c>
      <c r="CZ26" s="128"/>
      <c r="DA26" s="123"/>
      <c r="DB26" s="119"/>
      <c r="DC26" s="119"/>
      <c r="DD26" s="119"/>
      <c r="DE26" s="101">
        <f t="shared" si="11"/>
        <v>0</v>
      </c>
      <c r="DF26" s="119" t="s">
        <v>71</v>
      </c>
      <c r="DG26" s="97">
        <v>0.5</v>
      </c>
      <c r="DH26" s="98"/>
      <c r="DI26" s="120">
        <v>5.88</v>
      </c>
      <c r="DJ26" s="121">
        <v>17.5</v>
      </c>
      <c r="DK26" s="128"/>
      <c r="DL26" s="123"/>
      <c r="DM26" s="119"/>
      <c r="DN26" s="119"/>
      <c r="DO26" s="119"/>
      <c r="DP26" s="101">
        <f t="shared" si="12"/>
        <v>0</v>
      </c>
      <c r="DQ26" s="119" t="s">
        <v>71</v>
      </c>
      <c r="DR26" s="97">
        <v>0.5</v>
      </c>
      <c r="DS26" s="98"/>
      <c r="DT26" s="120">
        <v>5.88</v>
      </c>
      <c r="DU26" s="121">
        <v>17.5</v>
      </c>
      <c r="DV26" s="128"/>
      <c r="DW26" s="123"/>
      <c r="DX26" s="119"/>
      <c r="DY26" s="119"/>
      <c r="DZ26" s="119"/>
      <c r="EA26" s="101">
        <f t="shared" si="13"/>
        <v>0</v>
      </c>
      <c r="EB26" s="119" t="s">
        <v>71</v>
      </c>
      <c r="EC26" s="97">
        <v>0.5</v>
      </c>
      <c r="ED26" s="98"/>
      <c r="EE26" s="120">
        <v>5.88</v>
      </c>
      <c r="EF26" s="121">
        <v>17.5</v>
      </c>
      <c r="EG26" s="128"/>
      <c r="EH26" s="8"/>
      <c r="EI26" s="129">
        <v>2.0</v>
      </c>
      <c r="EJ26" s="130">
        <v>5.0</v>
      </c>
      <c r="EK26" s="122" t="s">
        <v>71</v>
      </c>
      <c r="EL26" s="8"/>
      <c r="EM26" s="132">
        <f t="shared" si="14"/>
        <v>1</v>
      </c>
      <c r="EN26" s="133">
        <f t="shared" si="15"/>
        <v>0</v>
      </c>
      <c r="EO26" s="134">
        <f t="shared" si="16"/>
        <v>5</v>
      </c>
      <c r="EP26" s="135">
        <f t="shared" si="17"/>
        <v>70</v>
      </c>
      <c r="EQ26" s="112">
        <f t="shared" si="18"/>
        <v>23.52</v>
      </c>
      <c r="ES26" s="113" t="s">
        <v>84</v>
      </c>
    </row>
    <row r="27" ht="18.0" customHeight="1">
      <c r="A27" s="8"/>
      <c r="B27" s="114">
        <v>14.0</v>
      </c>
      <c r="C27" s="115" t="s">
        <v>85</v>
      </c>
      <c r="D27" s="116" t="s">
        <v>86</v>
      </c>
      <c r="E27" s="117">
        <f t="shared" si="19"/>
        <v>1</v>
      </c>
      <c r="F27" s="86"/>
      <c r="G27" s="87"/>
      <c r="H27" s="87"/>
      <c r="I27" s="87"/>
      <c r="J27" s="101">
        <f t="shared" si="2"/>
        <v>0</v>
      </c>
      <c r="K27" s="119" t="s">
        <v>71</v>
      </c>
      <c r="L27" s="97">
        <v>0.5</v>
      </c>
      <c r="M27" s="98"/>
      <c r="N27" s="120">
        <v>6.88</v>
      </c>
      <c r="O27" s="121">
        <v>17.5</v>
      </c>
      <c r="P27" s="122">
        <v>2.0</v>
      </c>
      <c r="Q27" s="123"/>
      <c r="R27" s="119"/>
      <c r="S27" s="119"/>
      <c r="T27" s="119"/>
      <c r="U27" s="101">
        <f t="shared" si="3"/>
        <v>0</v>
      </c>
      <c r="V27" s="119" t="s">
        <v>71</v>
      </c>
      <c r="W27" s="97">
        <v>0.5</v>
      </c>
      <c r="X27" s="98"/>
      <c r="Y27" s="120">
        <v>6.88</v>
      </c>
      <c r="Z27" s="121">
        <v>17.5</v>
      </c>
      <c r="AA27" s="126"/>
      <c r="AB27" s="123"/>
      <c r="AC27" s="119"/>
      <c r="AD27" s="119"/>
      <c r="AE27" s="119"/>
      <c r="AF27" s="101">
        <f t="shared" si="4"/>
        <v>0</v>
      </c>
      <c r="AG27" s="119" t="s">
        <v>71</v>
      </c>
      <c r="AH27" s="97">
        <v>0.5</v>
      </c>
      <c r="AI27" s="98"/>
      <c r="AJ27" s="120">
        <v>6.88</v>
      </c>
      <c r="AK27" s="121">
        <v>17.5</v>
      </c>
      <c r="AL27" s="128"/>
      <c r="AM27" s="123"/>
      <c r="AN27" s="119"/>
      <c r="AO27" s="119"/>
      <c r="AP27" s="119"/>
      <c r="AQ27" s="101">
        <f t="shared" si="5"/>
        <v>0</v>
      </c>
      <c r="AR27" s="119" t="s">
        <v>71</v>
      </c>
      <c r="AS27" s="97">
        <v>0.5</v>
      </c>
      <c r="AT27" s="98"/>
      <c r="AU27" s="120">
        <v>6.88</v>
      </c>
      <c r="AV27" s="121">
        <v>17.5</v>
      </c>
      <c r="AW27" s="126"/>
      <c r="AX27" s="123"/>
      <c r="AY27" s="119"/>
      <c r="AZ27" s="119"/>
      <c r="BA27" s="119"/>
      <c r="BB27" s="101">
        <f t="shared" si="6"/>
        <v>0</v>
      </c>
      <c r="BC27" s="119" t="s">
        <v>71</v>
      </c>
      <c r="BD27" s="97">
        <v>0.5</v>
      </c>
      <c r="BE27" s="98"/>
      <c r="BF27" s="120">
        <v>6.88</v>
      </c>
      <c r="BG27" s="121">
        <v>17.5</v>
      </c>
      <c r="BH27" s="139"/>
      <c r="BI27" s="123"/>
      <c r="BJ27" s="119"/>
      <c r="BK27" s="119">
        <v>1.0</v>
      </c>
      <c r="BL27" s="119"/>
      <c r="BM27" s="101">
        <f t="shared" si="7"/>
        <v>1</v>
      </c>
      <c r="BN27" s="119" t="s">
        <v>71</v>
      </c>
      <c r="BO27" s="97">
        <v>0.5</v>
      </c>
      <c r="BP27" s="98"/>
      <c r="BQ27" s="120">
        <v>6.88</v>
      </c>
      <c r="BR27" s="121">
        <v>17.5</v>
      </c>
      <c r="BS27" s="128"/>
      <c r="BT27" s="123"/>
      <c r="BU27" s="119"/>
      <c r="BV27" s="119"/>
      <c r="BW27" s="119"/>
      <c r="BX27" s="101">
        <f t="shared" si="8"/>
        <v>0</v>
      </c>
      <c r="BY27" s="119" t="s">
        <v>71</v>
      </c>
      <c r="BZ27" s="97">
        <v>0.5</v>
      </c>
      <c r="CA27" s="98"/>
      <c r="CB27" s="120">
        <v>6.88</v>
      </c>
      <c r="CC27" s="121">
        <v>19.5</v>
      </c>
      <c r="CD27" s="128"/>
      <c r="CE27" s="123"/>
      <c r="CF27" s="119"/>
      <c r="CG27" s="119"/>
      <c r="CH27" s="119"/>
      <c r="CI27" s="101">
        <f t="shared" si="9"/>
        <v>0</v>
      </c>
      <c r="CJ27" s="119" t="s">
        <v>71</v>
      </c>
      <c r="CK27" s="97">
        <v>0.5</v>
      </c>
      <c r="CL27" s="98"/>
      <c r="CM27" s="120">
        <v>6.88</v>
      </c>
      <c r="CN27" s="121">
        <v>19.5</v>
      </c>
      <c r="CO27" s="128"/>
      <c r="CP27" s="123"/>
      <c r="CQ27" s="119"/>
      <c r="CR27" s="119"/>
      <c r="CS27" s="119"/>
      <c r="CT27" s="101">
        <f t="shared" si="10"/>
        <v>0</v>
      </c>
      <c r="CU27" s="119" t="s">
        <v>71</v>
      </c>
      <c r="CV27" s="97">
        <v>0.5</v>
      </c>
      <c r="CW27" s="98"/>
      <c r="CX27" s="120">
        <v>6.88</v>
      </c>
      <c r="CY27" s="121">
        <v>19.5</v>
      </c>
      <c r="CZ27" s="128"/>
      <c r="DA27" s="123"/>
      <c r="DB27" s="119"/>
      <c r="DC27" s="119"/>
      <c r="DD27" s="119"/>
      <c r="DE27" s="101">
        <f t="shared" si="11"/>
        <v>0</v>
      </c>
      <c r="DF27" s="119" t="s">
        <v>71</v>
      </c>
      <c r="DG27" s="97">
        <v>0.5</v>
      </c>
      <c r="DH27" s="98"/>
      <c r="DI27" s="120">
        <v>6.88</v>
      </c>
      <c r="DJ27" s="121">
        <v>19.5</v>
      </c>
      <c r="DK27" s="128"/>
      <c r="DL27" s="123"/>
      <c r="DM27" s="119"/>
      <c r="DN27" s="119"/>
      <c r="DO27" s="119"/>
      <c r="DP27" s="101">
        <f t="shared" si="12"/>
        <v>0</v>
      </c>
      <c r="DQ27" s="119" t="s">
        <v>71</v>
      </c>
      <c r="DR27" s="97">
        <v>0.5</v>
      </c>
      <c r="DS27" s="98"/>
      <c r="DT27" s="120">
        <v>6.88</v>
      </c>
      <c r="DU27" s="121">
        <v>19.5</v>
      </c>
      <c r="DV27" s="128"/>
      <c r="DW27" s="123"/>
      <c r="DX27" s="119"/>
      <c r="DY27" s="119"/>
      <c r="DZ27" s="119"/>
      <c r="EA27" s="101">
        <f t="shared" si="13"/>
        <v>0</v>
      </c>
      <c r="EB27" s="119" t="s">
        <v>71</v>
      </c>
      <c r="EC27" s="97">
        <v>0.5</v>
      </c>
      <c r="ED27" s="98"/>
      <c r="EE27" s="120">
        <v>6.88</v>
      </c>
      <c r="EF27" s="121">
        <v>19.5</v>
      </c>
      <c r="EG27" s="128"/>
      <c r="EH27" s="8"/>
      <c r="EI27" s="129">
        <v>2.0</v>
      </c>
      <c r="EJ27" s="130">
        <v>5.0</v>
      </c>
      <c r="EK27" s="122" t="s">
        <v>71</v>
      </c>
      <c r="EL27" s="8"/>
      <c r="EM27" s="132">
        <f t="shared" si="14"/>
        <v>1</v>
      </c>
      <c r="EN27" s="133">
        <f t="shared" si="15"/>
        <v>0</v>
      </c>
      <c r="EO27" s="134">
        <f t="shared" si="16"/>
        <v>2</v>
      </c>
      <c r="EP27" s="135">
        <f t="shared" si="17"/>
        <v>19.5</v>
      </c>
      <c r="EQ27" s="112">
        <f t="shared" si="18"/>
        <v>6.88</v>
      </c>
      <c r="ES27" s="113" t="s">
        <v>87</v>
      </c>
    </row>
    <row r="28" ht="18.0" customHeight="1">
      <c r="A28" s="8"/>
      <c r="B28" s="114">
        <v>15.0</v>
      </c>
      <c r="C28" s="115" t="s">
        <v>88</v>
      </c>
      <c r="D28" s="116" t="s">
        <v>89</v>
      </c>
      <c r="E28" s="117">
        <f t="shared" si="19"/>
        <v>0</v>
      </c>
      <c r="F28" s="86"/>
      <c r="G28" s="87"/>
      <c r="H28" s="87"/>
      <c r="I28" s="87"/>
      <c r="J28" s="101">
        <f t="shared" si="2"/>
        <v>0</v>
      </c>
      <c r="K28" s="119" t="s">
        <v>71</v>
      </c>
      <c r="L28" s="97">
        <v>0.5</v>
      </c>
      <c r="M28" s="98"/>
      <c r="N28" s="120">
        <v>8.28</v>
      </c>
      <c r="O28" s="121">
        <v>19.5</v>
      </c>
      <c r="P28" s="122"/>
      <c r="Q28" s="123"/>
      <c r="R28" s="119"/>
      <c r="S28" s="119"/>
      <c r="T28" s="119"/>
      <c r="U28" s="101">
        <f t="shared" si="3"/>
        <v>0</v>
      </c>
      <c r="V28" s="119" t="s">
        <v>71</v>
      </c>
      <c r="W28" s="97">
        <v>0.5</v>
      </c>
      <c r="X28" s="98"/>
      <c r="Y28" s="120">
        <v>8.28</v>
      </c>
      <c r="Z28" s="121">
        <v>19.5</v>
      </c>
      <c r="AA28" s="126"/>
      <c r="AB28" s="123"/>
      <c r="AC28" s="119"/>
      <c r="AD28" s="119"/>
      <c r="AE28" s="119"/>
      <c r="AF28" s="101">
        <f t="shared" si="4"/>
        <v>0</v>
      </c>
      <c r="AG28" s="119" t="s">
        <v>71</v>
      </c>
      <c r="AH28" s="97">
        <v>0.5</v>
      </c>
      <c r="AI28" s="98"/>
      <c r="AJ28" s="120">
        <v>8.28</v>
      </c>
      <c r="AK28" s="121">
        <v>19.5</v>
      </c>
      <c r="AL28" s="128"/>
      <c r="AM28" s="123"/>
      <c r="AN28" s="119"/>
      <c r="AO28" s="119"/>
      <c r="AP28" s="119"/>
      <c r="AQ28" s="101">
        <f t="shared" si="5"/>
        <v>0</v>
      </c>
      <c r="AR28" s="119" t="s">
        <v>71</v>
      </c>
      <c r="AS28" s="97">
        <v>0.5</v>
      </c>
      <c r="AT28" s="98"/>
      <c r="AU28" s="120">
        <v>8.28</v>
      </c>
      <c r="AV28" s="121">
        <v>19.5</v>
      </c>
      <c r="AW28" s="126"/>
      <c r="AX28" s="123"/>
      <c r="AY28" s="119"/>
      <c r="AZ28" s="119"/>
      <c r="BA28" s="119"/>
      <c r="BB28" s="101">
        <f t="shared" si="6"/>
        <v>0</v>
      </c>
      <c r="BC28" s="119" t="s">
        <v>71</v>
      </c>
      <c r="BD28" s="97">
        <v>0.5</v>
      </c>
      <c r="BE28" s="98"/>
      <c r="BF28" s="120">
        <v>8.28</v>
      </c>
      <c r="BG28" s="121">
        <v>19.5</v>
      </c>
      <c r="BH28" s="139"/>
      <c r="BI28" s="123"/>
      <c r="BJ28" s="119"/>
      <c r="BK28" s="119"/>
      <c r="BL28" s="119"/>
      <c r="BM28" s="101">
        <f t="shared" si="7"/>
        <v>0</v>
      </c>
      <c r="BN28" s="119" t="s">
        <v>71</v>
      </c>
      <c r="BO28" s="97">
        <v>0.5</v>
      </c>
      <c r="BP28" s="98"/>
      <c r="BQ28" s="120">
        <v>8.28</v>
      </c>
      <c r="BR28" s="121">
        <v>19.5</v>
      </c>
      <c r="BS28" s="128"/>
      <c r="BT28" s="123"/>
      <c r="BU28" s="119"/>
      <c r="BV28" s="119"/>
      <c r="BW28" s="119"/>
      <c r="BX28" s="101">
        <f t="shared" si="8"/>
        <v>0</v>
      </c>
      <c r="BY28" s="119" t="s">
        <v>71</v>
      </c>
      <c r="BZ28" s="97">
        <v>0.5</v>
      </c>
      <c r="CA28" s="98"/>
      <c r="CB28" s="120">
        <v>8.28</v>
      </c>
      <c r="CC28" s="121">
        <v>22.0</v>
      </c>
      <c r="CD28" s="128"/>
      <c r="CE28" s="123"/>
      <c r="CF28" s="119"/>
      <c r="CG28" s="119"/>
      <c r="CH28" s="119"/>
      <c r="CI28" s="101">
        <f t="shared" si="9"/>
        <v>0</v>
      </c>
      <c r="CJ28" s="119" t="s">
        <v>71</v>
      </c>
      <c r="CK28" s="97">
        <v>0.5</v>
      </c>
      <c r="CL28" s="98"/>
      <c r="CM28" s="120">
        <v>8.28</v>
      </c>
      <c r="CN28" s="121">
        <v>22.0</v>
      </c>
      <c r="CO28" s="128"/>
      <c r="CP28" s="123"/>
      <c r="CQ28" s="119"/>
      <c r="CR28" s="119"/>
      <c r="CS28" s="119"/>
      <c r="CT28" s="101">
        <f t="shared" si="10"/>
        <v>0</v>
      </c>
      <c r="CU28" s="119" t="s">
        <v>71</v>
      </c>
      <c r="CV28" s="97">
        <v>0.5</v>
      </c>
      <c r="CW28" s="98"/>
      <c r="CX28" s="120">
        <v>8.28</v>
      </c>
      <c r="CY28" s="121">
        <v>22.0</v>
      </c>
      <c r="CZ28" s="128"/>
      <c r="DA28" s="123"/>
      <c r="DB28" s="119"/>
      <c r="DC28" s="119"/>
      <c r="DD28" s="119"/>
      <c r="DE28" s="101">
        <f t="shared" si="11"/>
        <v>0</v>
      </c>
      <c r="DF28" s="119" t="s">
        <v>71</v>
      </c>
      <c r="DG28" s="97">
        <v>0.5</v>
      </c>
      <c r="DH28" s="98"/>
      <c r="DI28" s="120">
        <v>8.28</v>
      </c>
      <c r="DJ28" s="121">
        <v>22.0</v>
      </c>
      <c r="DK28" s="128"/>
      <c r="DL28" s="123"/>
      <c r="DM28" s="119"/>
      <c r="DN28" s="119"/>
      <c r="DO28" s="119"/>
      <c r="DP28" s="101">
        <f t="shared" si="12"/>
        <v>0</v>
      </c>
      <c r="DQ28" s="119" t="s">
        <v>71</v>
      </c>
      <c r="DR28" s="97">
        <v>0.5</v>
      </c>
      <c r="DS28" s="98"/>
      <c r="DT28" s="120">
        <v>8.28</v>
      </c>
      <c r="DU28" s="121">
        <v>22.0</v>
      </c>
      <c r="DV28" s="128"/>
      <c r="DW28" s="123"/>
      <c r="DX28" s="119"/>
      <c r="DY28" s="119"/>
      <c r="DZ28" s="119"/>
      <c r="EA28" s="101">
        <f t="shared" si="13"/>
        <v>0</v>
      </c>
      <c r="EB28" s="119" t="s">
        <v>71</v>
      </c>
      <c r="EC28" s="97">
        <v>0.5</v>
      </c>
      <c r="ED28" s="98"/>
      <c r="EE28" s="120">
        <v>8.28</v>
      </c>
      <c r="EF28" s="121">
        <v>22.0</v>
      </c>
      <c r="EG28" s="128"/>
      <c r="EH28" s="8"/>
      <c r="EI28" s="129">
        <v>2.0</v>
      </c>
      <c r="EJ28" s="130">
        <v>5.0</v>
      </c>
      <c r="EK28" s="122" t="s">
        <v>71</v>
      </c>
      <c r="EL28" s="8"/>
      <c r="EM28" s="132">
        <f t="shared" si="14"/>
        <v>0</v>
      </c>
      <c r="EN28" s="133">
        <f t="shared" si="15"/>
        <v>0</v>
      </c>
      <c r="EO28" s="134">
        <f t="shared" si="16"/>
        <v>0</v>
      </c>
      <c r="EP28" s="135">
        <f t="shared" si="17"/>
        <v>0</v>
      </c>
      <c r="EQ28" s="112">
        <f t="shared" si="18"/>
        <v>0</v>
      </c>
      <c r="ES28" s="113" t="s">
        <v>90</v>
      </c>
    </row>
    <row r="29" ht="18.0" customHeight="1">
      <c r="A29" s="8"/>
      <c r="B29" s="114">
        <v>16.0</v>
      </c>
      <c r="C29" s="115" t="s">
        <v>91</v>
      </c>
      <c r="D29" s="116" t="s">
        <v>92</v>
      </c>
      <c r="E29" s="117">
        <f t="shared" si="19"/>
        <v>13</v>
      </c>
      <c r="F29" s="86"/>
      <c r="G29" s="87"/>
      <c r="H29" s="87"/>
      <c r="I29" s="87"/>
      <c r="J29" s="101">
        <f t="shared" si="2"/>
        <v>0</v>
      </c>
      <c r="K29" s="119" t="s">
        <v>44</v>
      </c>
      <c r="L29" s="97">
        <v>0.167</v>
      </c>
      <c r="M29" s="98"/>
      <c r="N29" s="120">
        <v>1.61</v>
      </c>
      <c r="O29" s="121">
        <v>6.0</v>
      </c>
      <c r="P29" s="122">
        <v>13.0</v>
      </c>
      <c r="Q29" s="123">
        <v>2.0</v>
      </c>
      <c r="R29" s="119">
        <v>1.0</v>
      </c>
      <c r="S29" s="119"/>
      <c r="T29" s="119"/>
      <c r="U29" s="101">
        <f t="shared" si="3"/>
        <v>3</v>
      </c>
      <c r="V29" s="119" t="s">
        <v>44</v>
      </c>
      <c r="W29" s="97">
        <v>0.1475</v>
      </c>
      <c r="X29" s="98"/>
      <c r="Y29" s="120">
        <v>1.61</v>
      </c>
      <c r="Z29" s="121">
        <v>6.0</v>
      </c>
      <c r="AA29" s="126">
        <v>25.0</v>
      </c>
      <c r="AB29" s="123"/>
      <c r="AC29" s="119">
        <v>1.0</v>
      </c>
      <c r="AD29" s="119"/>
      <c r="AE29" s="119">
        <v>1.0</v>
      </c>
      <c r="AF29" s="101">
        <f t="shared" si="4"/>
        <v>2</v>
      </c>
      <c r="AG29" s="119" t="s">
        <v>44</v>
      </c>
      <c r="AH29" s="97">
        <v>0.1475</v>
      </c>
      <c r="AI29" s="98"/>
      <c r="AJ29" s="120">
        <v>1.61</v>
      </c>
      <c r="AK29" s="121">
        <v>6.0</v>
      </c>
      <c r="AL29" s="128"/>
      <c r="AM29" s="123"/>
      <c r="AN29" s="119">
        <v>1.0</v>
      </c>
      <c r="AO29" s="119"/>
      <c r="AP29" s="119"/>
      <c r="AQ29" s="101">
        <f t="shared" si="5"/>
        <v>1</v>
      </c>
      <c r="AR29" s="119" t="s">
        <v>44</v>
      </c>
      <c r="AS29" s="97">
        <v>0.1475</v>
      </c>
      <c r="AT29" s="98"/>
      <c r="AU29" s="120">
        <v>1.61</v>
      </c>
      <c r="AV29" s="121">
        <v>6.0</v>
      </c>
      <c r="AW29" s="126"/>
      <c r="AX29" s="123">
        <v>1.0</v>
      </c>
      <c r="AY29" s="119">
        <v>5.0</v>
      </c>
      <c r="AZ29" s="119"/>
      <c r="BA29" s="119">
        <v>1.0</v>
      </c>
      <c r="BB29" s="101">
        <f t="shared" si="6"/>
        <v>7</v>
      </c>
      <c r="BC29" s="119" t="s">
        <v>44</v>
      </c>
      <c r="BD29" s="97">
        <v>0.1475</v>
      </c>
      <c r="BE29" s="98"/>
      <c r="BF29" s="120">
        <v>1.61</v>
      </c>
      <c r="BG29" s="121">
        <v>6.0</v>
      </c>
      <c r="BH29" s="139"/>
      <c r="BI29" s="123">
        <v>2.0</v>
      </c>
      <c r="BJ29" s="119"/>
      <c r="BK29" s="119">
        <v>4.0</v>
      </c>
      <c r="BL29" s="119">
        <v>5.0</v>
      </c>
      <c r="BM29" s="101">
        <f t="shared" si="7"/>
        <v>11</v>
      </c>
      <c r="BN29" s="119" t="s">
        <v>44</v>
      </c>
      <c r="BO29" s="97">
        <v>0.1475</v>
      </c>
      <c r="BP29" s="98"/>
      <c r="BQ29" s="120">
        <v>1.61</v>
      </c>
      <c r="BR29" s="121">
        <v>6.0</v>
      </c>
      <c r="BS29" s="128"/>
      <c r="BT29" s="123"/>
      <c r="BU29" s="119">
        <v>1.0</v>
      </c>
      <c r="BV29" s="119"/>
      <c r="BW29" s="119">
        <v>3.0</v>
      </c>
      <c r="BX29" s="101">
        <f t="shared" si="8"/>
        <v>4</v>
      </c>
      <c r="BY29" s="119" t="s">
        <v>44</v>
      </c>
      <c r="BZ29" s="97">
        <v>0.1475</v>
      </c>
      <c r="CA29" s="98"/>
      <c r="CB29" s="120">
        <v>1.61</v>
      </c>
      <c r="CC29" s="121">
        <v>6.5</v>
      </c>
      <c r="CD29" s="128"/>
      <c r="CE29" s="123"/>
      <c r="CF29" s="119"/>
      <c r="CG29" s="119"/>
      <c r="CH29" s="119"/>
      <c r="CI29" s="101">
        <f t="shared" si="9"/>
        <v>0</v>
      </c>
      <c r="CJ29" s="119" t="s">
        <v>44</v>
      </c>
      <c r="CK29" s="97">
        <v>0.1475</v>
      </c>
      <c r="CL29" s="98"/>
      <c r="CM29" s="120">
        <v>1.61</v>
      </c>
      <c r="CN29" s="121">
        <v>6.5</v>
      </c>
      <c r="CO29" s="128"/>
      <c r="CP29" s="123"/>
      <c r="CQ29" s="119"/>
      <c r="CR29" s="119"/>
      <c r="CS29" s="119">
        <v>4.0</v>
      </c>
      <c r="CT29" s="101">
        <f t="shared" si="10"/>
        <v>4</v>
      </c>
      <c r="CU29" s="119" t="s">
        <v>44</v>
      </c>
      <c r="CV29" s="97">
        <v>0.1475</v>
      </c>
      <c r="CW29" s="98"/>
      <c r="CX29" s="120">
        <v>1.61</v>
      </c>
      <c r="CY29" s="121">
        <v>6.5</v>
      </c>
      <c r="CZ29" s="128"/>
      <c r="DA29" s="123"/>
      <c r="DB29" s="119"/>
      <c r="DC29" s="119"/>
      <c r="DD29" s="119">
        <v>1.0</v>
      </c>
      <c r="DE29" s="101">
        <f t="shared" si="11"/>
        <v>1</v>
      </c>
      <c r="DF29" s="119" t="s">
        <v>44</v>
      </c>
      <c r="DG29" s="97">
        <v>0.1475</v>
      </c>
      <c r="DH29" s="98"/>
      <c r="DI29" s="120">
        <v>1.61</v>
      </c>
      <c r="DJ29" s="121">
        <v>6.5</v>
      </c>
      <c r="DK29" s="128">
        <v>15.0</v>
      </c>
      <c r="DL29" s="123">
        <v>2.0</v>
      </c>
      <c r="DM29" s="119"/>
      <c r="DN29" s="119">
        <v>3.0</v>
      </c>
      <c r="DO29" s="119">
        <v>1.0</v>
      </c>
      <c r="DP29" s="101">
        <f t="shared" si="12"/>
        <v>6</v>
      </c>
      <c r="DQ29" s="119" t="s">
        <v>44</v>
      </c>
      <c r="DR29" s="97">
        <v>0.1475</v>
      </c>
      <c r="DS29" s="98"/>
      <c r="DT29" s="120">
        <v>1.61</v>
      </c>
      <c r="DU29" s="121">
        <v>6.5</v>
      </c>
      <c r="DV29" s="128"/>
      <c r="DW29" s="136">
        <v>1.0</v>
      </c>
      <c r="DX29" s="119"/>
      <c r="DY29" s="119"/>
      <c r="DZ29" s="119"/>
      <c r="EA29" s="101">
        <f t="shared" si="13"/>
        <v>1</v>
      </c>
      <c r="EB29" s="119" t="s">
        <v>44</v>
      </c>
      <c r="EC29" s="97">
        <v>0.1475</v>
      </c>
      <c r="ED29" s="98"/>
      <c r="EE29" s="120">
        <v>1.61</v>
      </c>
      <c r="EF29" s="121">
        <v>6.5</v>
      </c>
      <c r="EG29" s="128"/>
      <c r="EH29" s="8"/>
      <c r="EI29" s="129">
        <v>2.0</v>
      </c>
      <c r="EJ29" s="130">
        <v>5.0</v>
      </c>
      <c r="EK29" s="122" t="s">
        <v>44</v>
      </c>
      <c r="EL29" s="8"/>
      <c r="EM29" s="132">
        <f t="shared" si="14"/>
        <v>40</v>
      </c>
      <c r="EN29" s="133">
        <f t="shared" si="15"/>
        <v>0</v>
      </c>
      <c r="EO29" s="134">
        <f t="shared" si="16"/>
        <v>53</v>
      </c>
      <c r="EP29" s="135">
        <f t="shared" si="17"/>
        <v>84.5</v>
      </c>
      <c r="EQ29" s="112">
        <f t="shared" si="18"/>
        <v>20.93</v>
      </c>
      <c r="ES29" s="113" t="s">
        <v>93</v>
      </c>
    </row>
    <row r="30" ht="18.0" customHeight="1">
      <c r="A30" s="8"/>
      <c r="B30" s="114">
        <v>17.0</v>
      </c>
      <c r="C30" s="115" t="s">
        <v>94</v>
      </c>
      <c r="D30" s="116" t="s">
        <v>95</v>
      </c>
      <c r="E30" s="117">
        <f t="shared" si="19"/>
        <v>0</v>
      </c>
      <c r="F30" s="86"/>
      <c r="G30" s="87"/>
      <c r="H30" s="87"/>
      <c r="I30" s="87"/>
      <c r="J30" s="101">
        <f t="shared" si="2"/>
        <v>0</v>
      </c>
      <c r="K30" s="119" t="s">
        <v>44</v>
      </c>
      <c r="L30" s="97"/>
      <c r="M30" s="98"/>
      <c r="N30" s="120">
        <v>3.2</v>
      </c>
      <c r="O30" s="121">
        <v>8.5</v>
      </c>
      <c r="P30" s="122">
        <v>4.0</v>
      </c>
      <c r="Q30" s="123">
        <v>1.0</v>
      </c>
      <c r="R30" s="119"/>
      <c r="S30" s="119">
        <v>1.0</v>
      </c>
      <c r="T30" s="119"/>
      <c r="U30" s="101">
        <f t="shared" si="3"/>
        <v>2</v>
      </c>
      <c r="V30" s="119" t="s">
        <v>44</v>
      </c>
      <c r="W30" s="97"/>
      <c r="X30" s="98"/>
      <c r="Y30" s="120">
        <v>3.2</v>
      </c>
      <c r="Z30" s="121">
        <v>8.5</v>
      </c>
      <c r="AA30" s="126"/>
      <c r="AB30" s="123"/>
      <c r="AC30" s="119"/>
      <c r="AD30" s="119"/>
      <c r="AE30" s="119"/>
      <c r="AF30" s="101">
        <f t="shared" si="4"/>
        <v>0</v>
      </c>
      <c r="AG30" s="119" t="s">
        <v>44</v>
      </c>
      <c r="AH30" s="97"/>
      <c r="AI30" s="98"/>
      <c r="AJ30" s="120">
        <v>3.2</v>
      </c>
      <c r="AK30" s="121">
        <v>8.5</v>
      </c>
      <c r="AL30" s="128"/>
      <c r="AM30" s="123"/>
      <c r="AN30" s="119"/>
      <c r="AO30" s="119">
        <v>1.0</v>
      </c>
      <c r="AP30" s="119"/>
      <c r="AQ30" s="101">
        <f t="shared" si="5"/>
        <v>1</v>
      </c>
      <c r="AR30" s="119" t="s">
        <v>44</v>
      </c>
      <c r="AS30" s="97"/>
      <c r="AT30" s="98"/>
      <c r="AU30" s="120">
        <v>3.2</v>
      </c>
      <c r="AV30" s="121">
        <v>8.5</v>
      </c>
      <c r="AW30" s="126"/>
      <c r="AX30" s="123"/>
      <c r="AY30" s="119"/>
      <c r="AZ30" s="119"/>
      <c r="BA30" s="119"/>
      <c r="BB30" s="101">
        <f t="shared" si="6"/>
        <v>0</v>
      </c>
      <c r="BC30" s="119" t="s">
        <v>44</v>
      </c>
      <c r="BD30" s="97"/>
      <c r="BE30" s="98"/>
      <c r="BF30" s="120">
        <v>3.2</v>
      </c>
      <c r="BG30" s="121">
        <v>8.5</v>
      </c>
      <c r="BH30" s="139"/>
      <c r="BI30" s="123"/>
      <c r="BJ30" s="119"/>
      <c r="BK30" s="119"/>
      <c r="BL30" s="119"/>
      <c r="BM30" s="101">
        <f t="shared" si="7"/>
        <v>0</v>
      </c>
      <c r="BN30" s="119" t="s">
        <v>44</v>
      </c>
      <c r="BO30" s="97"/>
      <c r="BP30" s="98"/>
      <c r="BQ30" s="120">
        <v>3.2</v>
      </c>
      <c r="BR30" s="121">
        <v>8.5</v>
      </c>
      <c r="BS30" s="128"/>
      <c r="BT30" s="123"/>
      <c r="BU30" s="119"/>
      <c r="BV30" s="119"/>
      <c r="BW30" s="119"/>
      <c r="BX30" s="101">
        <f t="shared" si="8"/>
        <v>0</v>
      </c>
      <c r="BY30" s="119" t="s">
        <v>44</v>
      </c>
      <c r="BZ30" s="97"/>
      <c r="CA30" s="98"/>
      <c r="CB30" s="120">
        <v>3.2</v>
      </c>
      <c r="CC30" s="121">
        <v>8.5</v>
      </c>
      <c r="CD30" s="128"/>
      <c r="CE30" s="123"/>
      <c r="CF30" s="119"/>
      <c r="CG30" s="119"/>
      <c r="CH30" s="119"/>
      <c r="CI30" s="101">
        <f t="shared" si="9"/>
        <v>0</v>
      </c>
      <c r="CJ30" s="119" t="s">
        <v>44</v>
      </c>
      <c r="CK30" s="97"/>
      <c r="CL30" s="98"/>
      <c r="CM30" s="120">
        <v>3.2</v>
      </c>
      <c r="CN30" s="121">
        <v>8.5</v>
      </c>
      <c r="CO30" s="128"/>
      <c r="CP30" s="123"/>
      <c r="CQ30" s="119"/>
      <c r="CR30" s="119"/>
      <c r="CS30" s="119"/>
      <c r="CT30" s="101">
        <f t="shared" si="10"/>
        <v>0</v>
      </c>
      <c r="CU30" s="119" t="s">
        <v>44</v>
      </c>
      <c r="CV30" s="97"/>
      <c r="CW30" s="98"/>
      <c r="CX30" s="120">
        <v>3.2</v>
      </c>
      <c r="CY30" s="121">
        <v>8.5</v>
      </c>
      <c r="CZ30" s="128"/>
      <c r="DA30" s="123">
        <v>1.0</v>
      </c>
      <c r="DB30" s="119"/>
      <c r="DC30" s="119"/>
      <c r="DD30" s="119"/>
      <c r="DE30" s="101">
        <f t="shared" si="11"/>
        <v>1</v>
      </c>
      <c r="DF30" s="119" t="s">
        <v>44</v>
      </c>
      <c r="DG30" s="97"/>
      <c r="DH30" s="98"/>
      <c r="DI30" s="120">
        <v>3.2</v>
      </c>
      <c r="DJ30" s="121">
        <v>8.5</v>
      </c>
      <c r="DK30" s="128"/>
      <c r="DL30" s="123"/>
      <c r="DM30" s="119"/>
      <c r="DN30" s="119"/>
      <c r="DO30" s="119"/>
      <c r="DP30" s="101">
        <f t="shared" si="12"/>
        <v>0</v>
      </c>
      <c r="DQ30" s="119" t="s">
        <v>44</v>
      </c>
      <c r="DR30" s="97"/>
      <c r="DS30" s="98"/>
      <c r="DT30" s="120">
        <v>3.2</v>
      </c>
      <c r="DU30" s="121">
        <v>8.5</v>
      </c>
      <c r="DV30" s="128"/>
      <c r="DW30" s="123"/>
      <c r="DX30" s="119"/>
      <c r="DY30" s="119"/>
      <c r="DZ30" s="119"/>
      <c r="EA30" s="101">
        <f t="shared" si="13"/>
        <v>0</v>
      </c>
      <c r="EB30" s="119" t="s">
        <v>44</v>
      </c>
      <c r="EC30" s="97"/>
      <c r="ED30" s="98"/>
      <c r="EE30" s="120">
        <v>3.2</v>
      </c>
      <c r="EF30" s="121">
        <v>8.5</v>
      </c>
      <c r="EG30" s="128"/>
      <c r="EH30" s="8"/>
      <c r="EI30" s="129">
        <v>2.0</v>
      </c>
      <c r="EJ30" s="130">
        <v>5.0</v>
      </c>
      <c r="EK30" s="122" t="s">
        <v>44</v>
      </c>
      <c r="EL30" s="8"/>
      <c r="EM30" s="132">
        <f t="shared" si="14"/>
        <v>4</v>
      </c>
      <c r="EN30" s="133">
        <f t="shared" si="15"/>
        <v>0</v>
      </c>
      <c r="EO30" s="134">
        <f t="shared" si="16"/>
        <v>4</v>
      </c>
      <c r="EP30" s="135">
        <f t="shared" si="17"/>
        <v>0</v>
      </c>
      <c r="EQ30" s="112">
        <f t="shared" si="18"/>
        <v>0</v>
      </c>
    </row>
    <row r="31" ht="18.0" customHeight="1">
      <c r="A31" s="8"/>
      <c r="B31" s="114">
        <v>18.0</v>
      </c>
      <c r="C31" s="115" t="s">
        <v>96</v>
      </c>
      <c r="D31" s="116" t="s">
        <v>97</v>
      </c>
      <c r="E31" s="117">
        <f t="shared" si="19"/>
        <v>3</v>
      </c>
      <c r="F31" s="86"/>
      <c r="G31" s="87"/>
      <c r="H31" s="87"/>
      <c r="I31" s="87"/>
      <c r="J31" s="101">
        <f t="shared" si="2"/>
        <v>0</v>
      </c>
      <c r="K31" s="119" t="s">
        <v>44</v>
      </c>
      <c r="L31" s="97"/>
      <c r="M31" s="98"/>
      <c r="N31" s="120">
        <v>0.35</v>
      </c>
      <c r="O31" s="121">
        <v>1.55</v>
      </c>
      <c r="P31" s="122">
        <v>11.0</v>
      </c>
      <c r="Q31" s="123"/>
      <c r="R31" s="119"/>
      <c r="S31" s="119"/>
      <c r="T31" s="119"/>
      <c r="U31" s="101">
        <f t="shared" si="3"/>
        <v>0</v>
      </c>
      <c r="V31" s="119" t="s">
        <v>44</v>
      </c>
      <c r="W31" s="97"/>
      <c r="X31" s="98"/>
      <c r="Y31" s="120">
        <v>0.35</v>
      </c>
      <c r="Z31" s="121">
        <v>1.55</v>
      </c>
      <c r="AA31" s="126"/>
      <c r="AB31" s="123">
        <v>1.0</v>
      </c>
      <c r="AC31" s="119"/>
      <c r="AD31" s="119"/>
      <c r="AE31" s="119"/>
      <c r="AF31" s="101">
        <f t="shared" si="4"/>
        <v>1</v>
      </c>
      <c r="AG31" s="119" t="s">
        <v>44</v>
      </c>
      <c r="AH31" s="97"/>
      <c r="AI31" s="98"/>
      <c r="AJ31" s="120">
        <v>0.35</v>
      </c>
      <c r="AK31" s="121">
        <v>1.55</v>
      </c>
      <c r="AL31" s="128"/>
      <c r="AM31" s="123"/>
      <c r="AN31" s="119"/>
      <c r="AO31" s="119"/>
      <c r="AP31" s="119"/>
      <c r="AQ31" s="101">
        <f t="shared" si="5"/>
        <v>0</v>
      </c>
      <c r="AR31" s="119" t="s">
        <v>44</v>
      </c>
      <c r="AS31" s="97"/>
      <c r="AT31" s="98"/>
      <c r="AU31" s="120">
        <v>0.35</v>
      </c>
      <c r="AV31" s="121">
        <v>1.55</v>
      </c>
      <c r="AW31" s="126"/>
      <c r="AX31" s="123">
        <v>1.0</v>
      </c>
      <c r="AY31" s="119"/>
      <c r="AZ31" s="119">
        <v>1.0</v>
      </c>
      <c r="BA31" s="119"/>
      <c r="BB31" s="101">
        <f t="shared" si="6"/>
        <v>2</v>
      </c>
      <c r="BC31" s="119" t="s">
        <v>44</v>
      </c>
      <c r="BD31" s="97"/>
      <c r="BE31" s="98"/>
      <c r="BF31" s="120">
        <v>0.35</v>
      </c>
      <c r="BG31" s="121">
        <v>1.55</v>
      </c>
      <c r="BH31" s="139"/>
      <c r="BI31" s="123">
        <v>1.0</v>
      </c>
      <c r="BJ31" s="119"/>
      <c r="BK31" s="119">
        <v>1.0</v>
      </c>
      <c r="BL31" s="119"/>
      <c r="BM31" s="101">
        <f t="shared" si="7"/>
        <v>2</v>
      </c>
      <c r="BN31" s="119" t="s">
        <v>44</v>
      </c>
      <c r="BO31" s="97"/>
      <c r="BP31" s="98"/>
      <c r="BQ31" s="120">
        <v>0.35</v>
      </c>
      <c r="BR31" s="121">
        <v>1.55</v>
      </c>
      <c r="BS31" s="128"/>
      <c r="BT31" s="123"/>
      <c r="BU31" s="119">
        <v>1.0</v>
      </c>
      <c r="BV31" s="119"/>
      <c r="BW31" s="119"/>
      <c r="BX31" s="101">
        <f t="shared" si="8"/>
        <v>1</v>
      </c>
      <c r="BY31" s="119" t="s">
        <v>44</v>
      </c>
      <c r="BZ31" s="97"/>
      <c r="CA31" s="98"/>
      <c r="CB31" s="120">
        <v>0.35</v>
      </c>
      <c r="CC31" s="121">
        <v>1.55</v>
      </c>
      <c r="CD31" s="128"/>
      <c r="CE31" s="123"/>
      <c r="CF31" s="119"/>
      <c r="CG31" s="119"/>
      <c r="CH31" s="119"/>
      <c r="CI31" s="101">
        <f t="shared" si="9"/>
        <v>0</v>
      </c>
      <c r="CJ31" s="119" t="s">
        <v>44</v>
      </c>
      <c r="CK31" s="97"/>
      <c r="CL31" s="98"/>
      <c r="CM31" s="120">
        <v>0.35</v>
      </c>
      <c r="CN31" s="121">
        <v>1.55</v>
      </c>
      <c r="CO31" s="128"/>
      <c r="CP31" s="123">
        <v>1.0</v>
      </c>
      <c r="CQ31" s="119"/>
      <c r="CR31" s="119"/>
      <c r="CS31" s="119"/>
      <c r="CT31" s="101">
        <f t="shared" si="10"/>
        <v>1</v>
      </c>
      <c r="CU31" s="119" t="s">
        <v>44</v>
      </c>
      <c r="CV31" s="97"/>
      <c r="CW31" s="98"/>
      <c r="CX31" s="120">
        <v>0.35</v>
      </c>
      <c r="CY31" s="121">
        <v>1.55</v>
      </c>
      <c r="CZ31" s="128"/>
      <c r="DA31" s="123">
        <v>2.0</v>
      </c>
      <c r="DB31" s="119"/>
      <c r="DC31" s="119"/>
      <c r="DD31" s="119">
        <v>1.0</v>
      </c>
      <c r="DE31" s="101">
        <f t="shared" si="11"/>
        <v>3</v>
      </c>
      <c r="DF31" s="119" t="s">
        <v>44</v>
      </c>
      <c r="DG31" s="97"/>
      <c r="DH31" s="98"/>
      <c r="DI31" s="120">
        <v>0.35</v>
      </c>
      <c r="DJ31" s="121">
        <v>1.55</v>
      </c>
      <c r="DK31" s="128"/>
      <c r="DL31" s="123"/>
      <c r="DM31" s="119"/>
      <c r="DN31" s="119">
        <v>1.0</v>
      </c>
      <c r="DO31" s="119">
        <v>1.0</v>
      </c>
      <c r="DP31" s="101">
        <f t="shared" si="12"/>
        <v>2</v>
      </c>
      <c r="DQ31" s="119" t="s">
        <v>44</v>
      </c>
      <c r="DR31" s="97"/>
      <c r="DS31" s="98"/>
      <c r="DT31" s="120">
        <v>0.35</v>
      </c>
      <c r="DU31" s="121">
        <v>1.55</v>
      </c>
      <c r="DV31" s="128">
        <v>5.0</v>
      </c>
      <c r="DW31" s="136">
        <v>1.0</v>
      </c>
      <c r="DX31" s="119"/>
      <c r="DY31" s="119"/>
      <c r="DZ31" s="119"/>
      <c r="EA31" s="101">
        <f t="shared" si="13"/>
        <v>1</v>
      </c>
      <c r="EB31" s="119" t="s">
        <v>44</v>
      </c>
      <c r="EC31" s="97"/>
      <c r="ED31" s="98"/>
      <c r="EE31" s="120">
        <v>0.35</v>
      </c>
      <c r="EF31" s="121">
        <v>1.55</v>
      </c>
      <c r="EG31" s="128"/>
      <c r="EH31" s="8"/>
      <c r="EI31" s="129">
        <v>2.0</v>
      </c>
      <c r="EJ31" s="130">
        <v>5.0</v>
      </c>
      <c r="EK31" s="122" t="s">
        <v>44</v>
      </c>
      <c r="EL31" s="8"/>
      <c r="EM31" s="132">
        <f t="shared" si="14"/>
        <v>13</v>
      </c>
      <c r="EN31" s="133">
        <f t="shared" si="15"/>
        <v>0</v>
      </c>
      <c r="EO31" s="134">
        <f t="shared" si="16"/>
        <v>16</v>
      </c>
      <c r="EP31" s="135">
        <f t="shared" si="17"/>
        <v>4.65</v>
      </c>
      <c r="EQ31" s="112">
        <f t="shared" si="18"/>
        <v>1.05</v>
      </c>
    </row>
    <row r="32" ht="18.0" customHeight="1">
      <c r="A32" s="8"/>
      <c r="B32" s="114">
        <v>19.0</v>
      </c>
      <c r="C32" s="115" t="s">
        <v>98</v>
      </c>
      <c r="D32" s="116" t="s">
        <v>99</v>
      </c>
      <c r="E32" s="117">
        <f t="shared" si="19"/>
        <v>5</v>
      </c>
      <c r="F32" s="86"/>
      <c r="G32" s="87"/>
      <c r="H32" s="87"/>
      <c r="I32" s="87"/>
      <c r="J32" s="101">
        <f t="shared" si="2"/>
        <v>0</v>
      </c>
      <c r="K32" s="119" t="s">
        <v>44</v>
      </c>
      <c r="L32" s="97"/>
      <c r="M32" s="98"/>
      <c r="N32" s="120">
        <v>0.35</v>
      </c>
      <c r="O32" s="121">
        <v>1.75</v>
      </c>
      <c r="P32" s="122">
        <v>3.0</v>
      </c>
      <c r="Q32" s="123"/>
      <c r="R32" s="119"/>
      <c r="S32" s="119"/>
      <c r="T32" s="119"/>
      <c r="U32" s="101">
        <f t="shared" si="3"/>
        <v>0</v>
      </c>
      <c r="V32" s="119" t="s">
        <v>44</v>
      </c>
      <c r="W32" s="97"/>
      <c r="X32" s="98"/>
      <c r="Y32" s="120">
        <v>0.35</v>
      </c>
      <c r="Z32" s="121">
        <v>1.75</v>
      </c>
      <c r="AA32" s="126"/>
      <c r="AB32" s="123">
        <v>1.0</v>
      </c>
      <c r="AC32" s="119"/>
      <c r="AD32" s="119"/>
      <c r="AE32" s="119"/>
      <c r="AF32" s="101">
        <f t="shared" si="4"/>
        <v>1</v>
      </c>
      <c r="AG32" s="119" t="s">
        <v>44</v>
      </c>
      <c r="AH32" s="97"/>
      <c r="AI32" s="98"/>
      <c r="AJ32" s="120">
        <v>0.35</v>
      </c>
      <c r="AK32" s="121">
        <v>1.75</v>
      </c>
      <c r="AL32" s="128"/>
      <c r="AM32" s="123"/>
      <c r="AN32" s="119"/>
      <c r="AO32" s="119"/>
      <c r="AP32" s="119"/>
      <c r="AQ32" s="101">
        <f t="shared" si="5"/>
        <v>0</v>
      </c>
      <c r="AR32" s="119" t="s">
        <v>44</v>
      </c>
      <c r="AS32" s="97"/>
      <c r="AT32" s="98"/>
      <c r="AU32" s="120">
        <v>0.35</v>
      </c>
      <c r="AV32" s="121">
        <v>1.75</v>
      </c>
      <c r="AW32" s="126"/>
      <c r="AX32" s="123"/>
      <c r="AY32" s="119"/>
      <c r="AZ32" s="119"/>
      <c r="BA32" s="119"/>
      <c r="BB32" s="101">
        <f t="shared" si="6"/>
        <v>0</v>
      </c>
      <c r="BC32" s="119" t="s">
        <v>44</v>
      </c>
      <c r="BD32" s="97"/>
      <c r="BE32" s="98"/>
      <c r="BF32" s="120">
        <v>0.35</v>
      </c>
      <c r="BG32" s="121">
        <v>1.75</v>
      </c>
      <c r="BH32" s="139"/>
      <c r="BI32" s="123"/>
      <c r="BJ32" s="119"/>
      <c r="BK32" s="119"/>
      <c r="BL32" s="119"/>
      <c r="BM32" s="101">
        <f t="shared" si="7"/>
        <v>0</v>
      </c>
      <c r="BN32" s="119" t="s">
        <v>44</v>
      </c>
      <c r="BO32" s="97"/>
      <c r="BP32" s="98"/>
      <c r="BQ32" s="120">
        <v>0.35</v>
      </c>
      <c r="BR32" s="121">
        <v>1.75</v>
      </c>
      <c r="BS32" s="128"/>
      <c r="BT32" s="123"/>
      <c r="BU32" s="119"/>
      <c r="BV32" s="119"/>
      <c r="BW32" s="119"/>
      <c r="BX32" s="101">
        <f t="shared" si="8"/>
        <v>0</v>
      </c>
      <c r="BY32" s="119" t="s">
        <v>44</v>
      </c>
      <c r="BZ32" s="97"/>
      <c r="CA32" s="98"/>
      <c r="CB32" s="120">
        <v>0.35</v>
      </c>
      <c r="CC32" s="121">
        <v>1.75</v>
      </c>
      <c r="CD32" s="128"/>
      <c r="CE32" s="123"/>
      <c r="CF32" s="119"/>
      <c r="CG32" s="119"/>
      <c r="CH32" s="119"/>
      <c r="CI32" s="101">
        <f t="shared" si="9"/>
        <v>0</v>
      </c>
      <c r="CJ32" s="119" t="s">
        <v>44</v>
      </c>
      <c r="CK32" s="97"/>
      <c r="CL32" s="98"/>
      <c r="CM32" s="120">
        <v>0.35</v>
      </c>
      <c r="CN32" s="121">
        <v>1.75</v>
      </c>
      <c r="CO32" s="128"/>
      <c r="CP32" s="123"/>
      <c r="CQ32" s="119"/>
      <c r="CR32" s="119"/>
      <c r="CS32" s="119"/>
      <c r="CT32" s="101">
        <f t="shared" si="10"/>
        <v>0</v>
      </c>
      <c r="CU32" s="119" t="s">
        <v>44</v>
      </c>
      <c r="CV32" s="97"/>
      <c r="CW32" s="98"/>
      <c r="CX32" s="120">
        <v>0.35</v>
      </c>
      <c r="CY32" s="121">
        <v>1.75</v>
      </c>
      <c r="CZ32" s="128"/>
      <c r="DA32" s="123">
        <v>2.0</v>
      </c>
      <c r="DB32" s="119"/>
      <c r="DC32" s="119"/>
      <c r="DD32" s="119"/>
      <c r="DE32" s="101">
        <f t="shared" si="11"/>
        <v>2</v>
      </c>
      <c r="DF32" s="119" t="s">
        <v>44</v>
      </c>
      <c r="DG32" s="97"/>
      <c r="DH32" s="98"/>
      <c r="DI32" s="120">
        <v>0.35</v>
      </c>
      <c r="DJ32" s="121">
        <v>1.75</v>
      </c>
      <c r="DK32" s="128"/>
      <c r="DL32" s="123"/>
      <c r="DM32" s="119"/>
      <c r="DN32" s="119"/>
      <c r="DO32" s="119"/>
      <c r="DP32" s="101">
        <f t="shared" si="12"/>
        <v>0</v>
      </c>
      <c r="DQ32" s="119" t="s">
        <v>44</v>
      </c>
      <c r="DR32" s="97"/>
      <c r="DS32" s="98"/>
      <c r="DT32" s="120">
        <v>0.35</v>
      </c>
      <c r="DU32" s="121">
        <v>1.75</v>
      </c>
      <c r="DV32" s="128">
        <v>5.0</v>
      </c>
      <c r="DW32" s="123"/>
      <c r="DX32" s="119"/>
      <c r="DY32" s="119"/>
      <c r="DZ32" s="119"/>
      <c r="EA32" s="101">
        <f t="shared" si="13"/>
        <v>0</v>
      </c>
      <c r="EB32" s="119" t="s">
        <v>44</v>
      </c>
      <c r="EC32" s="97"/>
      <c r="ED32" s="98"/>
      <c r="EE32" s="120">
        <v>0.35</v>
      </c>
      <c r="EF32" s="121">
        <v>1.75</v>
      </c>
      <c r="EG32" s="128"/>
      <c r="EH32" s="8"/>
      <c r="EI32" s="129">
        <v>2.0</v>
      </c>
      <c r="EJ32" s="130">
        <v>5.0</v>
      </c>
      <c r="EK32" s="122" t="s">
        <v>44</v>
      </c>
      <c r="EL32" s="8"/>
      <c r="EM32" s="132">
        <f t="shared" si="14"/>
        <v>3</v>
      </c>
      <c r="EN32" s="133">
        <f t="shared" si="15"/>
        <v>0</v>
      </c>
      <c r="EO32" s="134">
        <f t="shared" si="16"/>
        <v>8</v>
      </c>
      <c r="EP32" s="135">
        <f t="shared" si="17"/>
        <v>8.75</v>
      </c>
      <c r="EQ32" s="112">
        <f t="shared" si="18"/>
        <v>1.75</v>
      </c>
    </row>
    <row r="33" ht="18.0" customHeight="1">
      <c r="A33" s="8"/>
      <c r="B33" s="114">
        <v>20.0</v>
      </c>
      <c r="C33" s="115" t="s">
        <v>100</v>
      </c>
      <c r="D33" s="116" t="s">
        <v>101</v>
      </c>
      <c r="E33" s="117">
        <f>EO33-EM33-EN36</f>
        <v>4</v>
      </c>
      <c r="F33" s="86"/>
      <c r="G33" s="87"/>
      <c r="H33" s="87"/>
      <c r="I33" s="87"/>
      <c r="J33" s="101">
        <f t="shared" si="2"/>
        <v>0</v>
      </c>
      <c r="K33" s="119" t="s">
        <v>44</v>
      </c>
      <c r="L33" s="97"/>
      <c r="M33" s="98"/>
      <c r="N33" s="120">
        <v>0.35</v>
      </c>
      <c r="O33" s="121">
        <v>1.85</v>
      </c>
      <c r="P33" s="122">
        <v>6.0</v>
      </c>
      <c r="Q33" s="123"/>
      <c r="R33" s="119"/>
      <c r="S33" s="119"/>
      <c r="T33" s="119"/>
      <c r="U33" s="101">
        <f t="shared" si="3"/>
        <v>0</v>
      </c>
      <c r="V33" s="119" t="s">
        <v>44</v>
      </c>
      <c r="W33" s="97"/>
      <c r="X33" s="98"/>
      <c r="Y33" s="120">
        <v>0.35</v>
      </c>
      <c r="Z33" s="121">
        <v>1.85</v>
      </c>
      <c r="AA33" s="126"/>
      <c r="AB33" s="123"/>
      <c r="AC33" s="119"/>
      <c r="AD33" s="119"/>
      <c r="AE33" s="119"/>
      <c r="AF33" s="101">
        <f t="shared" si="4"/>
        <v>0</v>
      </c>
      <c r="AG33" s="119" t="s">
        <v>44</v>
      </c>
      <c r="AH33" s="97"/>
      <c r="AI33" s="98"/>
      <c r="AJ33" s="120">
        <v>0.35</v>
      </c>
      <c r="AK33" s="121">
        <v>1.85</v>
      </c>
      <c r="AL33" s="128"/>
      <c r="AM33" s="123"/>
      <c r="AN33" s="119"/>
      <c r="AO33" s="119"/>
      <c r="AP33" s="119"/>
      <c r="AQ33" s="101">
        <f t="shared" si="5"/>
        <v>0</v>
      </c>
      <c r="AR33" s="119" t="s">
        <v>44</v>
      </c>
      <c r="AS33" s="97"/>
      <c r="AT33" s="98"/>
      <c r="AU33" s="120">
        <v>0.35</v>
      </c>
      <c r="AV33" s="121">
        <v>1.85</v>
      </c>
      <c r="AW33" s="126"/>
      <c r="AX33" s="123">
        <v>1.0</v>
      </c>
      <c r="AY33" s="119"/>
      <c r="AZ33" s="119">
        <v>1.0</v>
      </c>
      <c r="BA33" s="119"/>
      <c r="BB33" s="101">
        <f t="shared" si="6"/>
        <v>2</v>
      </c>
      <c r="BC33" s="119" t="s">
        <v>44</v>
      </c>
      <c r="BD33" s="97"/>
      <c r="BE33" s="98"/>
      <c r="BF33" s="120">
        <v>0.35</v>
      </c>
      <c r="BG33" s="121">
        <v>1.85</v>
      </c>
      <c r="BH33" s="139"/>
      <c r="BI33" s="123">
        <v>1.0</v>
      </c>
      <c r="BJ33" s="119"/>
      <c r="BK33" s="119"/>
      <c r="BL33" s="119"/>
      <c r="BM33" s="101">
        <f t="shared" si="7"/>
        <v>1</v>
      </c>
      <c r="BN33" s="119" t="s">
        <v>44</v>
      </c>
      <c r="BO33" s="97"/>
      <c r="BP33" s="98"/>
      <c r="BQ33" s="120">
        <v>0.35</v>
      </c>
      <c r="BR33" s="121">
        <v>1.85</v>
      </c>
      <c r="BS33" s="128"/>
      <c r="BT33" s="123"/>
      <c r="BU33" s="119"/>
      <c r="BV33" s="119"/>
      <c r="BW33" s="119"/>
      <c r="BX33" s="101">
        <f t="shared" si="8"/>
        <v>0</v>
      </c>
      <c r="BY33" s="119" t="s">
        <v>44</v>
      </c>
      <c r="BZ33" s="97"/>
      <c r="CA33" s="98"/>
      <c r="CB33" s="120">
        <v>0.35</v>
      </c>
      <c r="CC33" s="121">
        <v>1.85</v>
      </c>
      <c r="CD33" s="128"/>
      <c r="CE33" s="123"/>
      <c r="CF33" s="119"/>
      <c r="CG33" s="119"/>
      <c r="CH33" s="119"/>
      <c r="CI33" s="101">
        <f t="shared" si="9"/>
        <v>0</v>
      </c>
      <c r="CJ33" s="119" t="s">
        <v>44</v>
      </c>
      <c r="CK33" s="97"/>
      <c r="CL33" s="98"/>
      <c r="CM33" s="120">
        <v>0.35</v>
      </c>
      <c r="CN33" s="121">
        <v>1.85</v>
      </c>
      <c r="CO33" s="128"/>
      <c r="CP33" s="123"/>
      <c r="CQ33" s="119"/>
      <c r="CR33" s="119"/>
      <c r="CS33" s="119"/>
      <c r="CT33" s="101">
        <f t="shared" si="10"/>
        <v>0</v>
      </c>
      <c r="CU33" s="119" t="s">
        <v>44</v>
      </c>
      <c r="CV33" s="97"/>
      <c r="CW33" s="98"/>
      <c r="CX33" s="120">
        <v>0.35</v>
      </c>
      <c r="CY33" s="121">
        <v>1.85</v>
      </c>
      <c r="CZ33" s="128"/>
      <c r="DA33" s="123"/>
      <c r="DB33" s="119"/>
      <c r="DC33" s="119"/>
      <c r="DD33" s="119">
        <v>1.0</v>
      </c>
      <c r="DE33" s="101">
        <f t="shared" si="11"/>
        <v>1</v>
      </c>
      <c r="DF33" s="119" t="s">
        <v>44</v>
      </c>
      <c r="DG33" s="97"/>
      <c r="DH33" s="98"/>
      <c r="DI33" s="120">
        <v>0.35</v>
      </c>
      <c r="DJ33" s="121">
        <v>1.85</v>
      </c>
      <c r="DK33" s="128"/>
      <c r="DL33" s="123"/>
      <c r="DM33" s="119">
        <v>1.0</v>
      </c>
      <c r="DN33" s="119">
        <v>2.0</v>
      </c>
      <c r="DO33" s="119"/>
      <c r="DP33" s="101">
        <f t="shared" si="12"/>
        <v>3</v>
      </c>
      <c r="DQ33" s="119" t="s">
        <v>44</v>
      </c>
      <c r="DR33" s="97"/>
      <c r="DS33" s="98"/>
      <c r="DT33" s="120">
        <v>0.35</v>
      </c>
      <c r="DU33" s="121">
        <v>1.85</v>
      </c>
      <c r="DV33" s="128">
        <v>5.0</v>
      </c>
      <c r="DW33" s="123"/>
      <c r="DX33" s="119"/>
      <c r="DY33" s="119"/>
      <c r="DZ33" s="119"/>
      <c r="EA33" s="101">
        <f t="shared" si="13"/>
        <v>0</v>
      </c>
      <c r="EB33" s="119" t="s">
        <v>44</v>
      </c>
      <c r="EC33" s="97"/>
      <c r="ED33" s="98"/>
      <c r="EE33" s="120">
        <v>0.35</v>
      </c>
      <c r="EF33" s="121">
        <v>1.85</v>
      </c>
      <c r="EG33" s="128"/>
      <c r="EH33" s="8"/>
      <c r="EI33" s="129">
        <v>2.0</v>
      </c>
      <c r="EJ33" s="130">
        <v>10.0</v>
      </c>
      <c r="EK33" s="122" t="s">
        <v>44</v>
      </c>
      <c r="EL33" s="8"/>
      <c r="EM33" s="132">
        <f t="shared" si="14"/>
        <v>7</v>
      </c>
      <c r="EN33" s="133">
        <f t="shared" si="15"/>
        <v>0</v>
      </c>
      <c r="EO33" s="134">
        <f t="shared" si="16"/>
        <v>11</v>
      </c>
      <c r="EP33" s="135">
        <f t="shared" si="17"/>
        <v>7.4</v>
      </c>
      <c r="EQ33" s="112">
        <f t="shared" si="18"/>
        <v>1.4</v>
      </c>
    </row>
    <row r="34" ht="18.0" customHeight="1">
      <c r="A34" s="8"/>
      <c r="B34" s="114">
        <v>21.0</v>
      </c>
      <c r="C34" s="115" t="s">
        <v>102</v>
      </c>
      <c r="D34" s="116" t="s">
        <v>103</v>
      </c>
      <c r="E34" s="117">
        <f t="shared" ref="E34:E86" si="20">EO34-EM34-EN34</f>
        <v>19</v>
      </c>
      <c r="F34" s="86"/>
      <c r="G34" s="87"/>
      <c r="H34" s="87"/>
      <c r="I34" s="87"/>
      <c r="J34" s="101">
        <f t="shared" si="2"/>
        <v>0</v>
      </c>
      <c r="K34" s="119" t="s">
        <v>44</v>
      </c>
      <c r="L34" s="97">
        <v>0.3077</v>
      </c>
      <c r="M34" s="98"/>
      <c r="N34" s="120">
        <v>2.75</v>
      </c>
      <c r="O34" s="121">
        <v>6.0</v>
      </c>
      <c r="P34" s="122">
        <v>12.0</v>
      </c>
      <c r="Q34" s="140">
        <v>1.0</v>
      </c>
      <c r="R34" s="141"/>
      <c r="S34" s="119"/>
      <c r="T34" s="119">
        <v>1.0</v>
      </c>
      <c r="U34" s="101">
        <f t="shared" si="3"/>
        <v>2</v>
      </c>
      <c r="V34" s="119" t="s">
        <v>44</v>
      </c>
      <c r="W34" s="97">
        <v>0.3077</v>
      </c>
      <c r="X34" s="98"/>
      <c r="Y34" s="120">
        <v>2.75</v>
      </c>
      <c r="Z34" s="121">
        <v>6.0</v>
      </c>
      <c r="AA34" s="126"/>
      <c r="AB34" s="140">
        <v>2.0</v>
      </c>
      <c r="AC34" s="141">
        <v>1.0</v>
      </c>
      <c r="AD34" s="119"/>
      <c r="AE34" s="119">
        <v>1.0</v>
      </c>
      <c r="AF34" s="101">
        <f t="shared" si="4"/>
        <v>4</v>
      </c>
      <c r="AG34" s="119" t="s">
        <v>44</v>
      </c>
      <c r="AH34" s="97">
        <v>0.3077</v>
      </c>
      <c r="AI34" s="98"/>
      <c r="AJ34" s="120">
        <v>2.75</v>
      </c>
      <c r="AK34" s="121">
        <v>6.0</v>
      </c>
      <c r="AL34" s="128"/>
      <c r="AM34" s="140"/>
      <c r="AN34" s="141"/>
      <c r="AO34" s="119">
        <v>1.0</v>
      </c>
      <c r="AP34" s="119">
        <v>1.0</v>
      </c>
      <c r="AQ34" s="101">
        <f t="shared" si="5"/>
        <v>2</v>
      </c>
      <c r="AR34" s="119" t="s">
        <v>44</v>
      </c>
      <c r="AS34" s="97">
        <v>0.3077</v>
      </c>
      <c r="AT34" s="98"/>
      <c r="AU34" s="120">
        <v>2.75</v>
      </c>
      <c r="AV34" s="121">
        <v>6.0</v>
      </c>
      <c r="AW34" s="126"/>
      <c r="AX34" s="140">
        <v>1.0</v>
      </c>
      <c r="AY34" s="141">
        <v>1.0</v>
      </c>
      <c r="AZ34" s="119">
        <v>1.0</v>
      </c>
      <c r="BA34" s="119"/>
      <c r="BB34" s="101">
        <f t="shared" si="6"/>
        <v>3</v>
      </c>
      <c r="BC34" s="119" t="s">
        <v>44</v>
      </c>
      <c r="BD34" s="97">
        <v>0.3077</v>
      </c>
      <c r="BE34" s="98"/>
      <c r="BF34" s="120">
        <v>2.75</v>
      </c>
      <c r="BG34" s="121">
        <v>6.0</v>
      </c>
      <c r="BH34" s="139"/>
      <c r="BI34" s="140"/>
      <c r="BJ34" s="141"/>
      <c r="BK34" s="119"/>
      <c r="BL34" s="119"/>
      <c r="BM34" s="101">
        <f t="shared" si="7"/>
        <v>0</v>
      </c>
      <c r="BN34" s="119" t="s">
        <v>44</v>
      </c>
      <c r="BO34" s="97">
        <v>0.3077</v>
      </c>
      <c r="BP34" s="98"/>
      <c r="BQ34" s="120">
        <v>2.75</v>
      </c>
      <c r="BR34" s="121">
        <v>6.0</v>
      </c>
      <c r="BS34" s="128"/>
      <c r="BT34" s="140">
        <v>1.0</v>
      </c>
      <c r="BU34" s="141">
        <v>1.0</v>
      </c>
      <c r="BV34" s="119"/>
      <c r="BW34" s="119"/>
      <c r="BX34" s="101">
        <f t="shared" si="8"/>
        <v>2</v>
      </c>
      <c r="BY34" s="119" t="s">
        <v>44</v>
      </c>
      <c r="BZ34" s="97">
        <v>0.3077</v>
      </c>
      <c r="CA34" s="98"/>
      <c r="CB34" s="120">
        <v>2.75</v>
      </c>
      <c r="CC34" s="121">
        <v>6.5</v>
      </c>
      <c r="CD34" s="128">
        <v>25.0</v>
      </c>
      <c r="CE34" s="140"/>
      <c r="CF34" s="141"/>
      <c r="CG34" s="119"/>
      <c r="CH34" s="119"/>
      <c r="CI34" s="101">
        <f t="shared" si="9"/>
        <v>0</v>
      </c>
      <c r="CJ34" s="119" t="s">
        <v>44</v>
      </c>
      <c r="CK34" s="97">
        <v>0.3077</v>
      </c>
      <c r="CL34" s="98"/>
      <c r="CM34" s="120">
        <v>2.75</v>
      </c>
      <c r="CN34" s="121">
        <v>6.5</v>
      </c>
      <c r="CO34" s="128"/>
      <c r="CP34" s="140"/>
      <c r="CQ34" s="141"/>
      <c r="CR34" s="119"/>
      <c r="CS34" s="119">
        <v>2.0</v>
      </c>
      <c r="CT34" s="101">
        <f t="shared" si="10"/>
        <v>2</v>
      </c>
      <c r="CU34" s="119" t="s">
        <v>44</v>
      </c>
      <c r="CV34" s="97">
        <v>0.3077</v>
      </c>
      <c r="CW34" s="98"/>
      <c r="CX34" s="120">
        <v>2.75</v>
      </c>
      <c r="CY34" s="121">
        <v>6.5</v>
      </c>
      <c r="CZ34" s="128"/>
      <c r="DA34" s="140"/>
      <c r="DB34" s="141"/>
      <c r="DC34" s="119"/>
      <c r="DD34" s="119">
        <v>1.0</v>
      </c>
      <c r="DE34" s="101">
        <f t="shared" si="11"/>
        <v>1</v>
      </c>
      <c r="DF34" s="119" t="s">
        <v>44</v>
      </c>
      <c r="DG34" s="97">
        <v>0.3077</v>
      </c>
      <c r="DH34" s="98"/>
      <c r="DI34" s="120">
        <v>2.75</v>
      </c>
      <c r="DJ34" s="121">
        <v>6.5</v>
      </c>
      <c r="DK34" s="128"/>
      <c r="DL34" s="140"/>
      <c r="DM34" s="141"/>
      <c r="DN34" s="119"/>
      <c r="DO34" s="119">
        <v>1.0</v>
      </c>
      <c r="DP34" s="101">
        <f t="shared" si="12"/>
        <v>1</v>
      </c>
      <c r="DQ34" s="119" t="s">
        <v>44</v>
      </c>
      <c r="DR34" s="97">
        <v>0.3077</v>
      </c>
      <c r="DS34" s="98"/>
      <c r="DT34" s="120">
        <v>2.75</v>
      </c>
      <c r="DU34" s="121">
        <v>6.5</v>
      </c>
      <c r="DV34" s="128"/>
      <c r="DW34" s="140"/>
      <c r="DX34" s="141"/>
      <c r="DY34" s="119"/>
      <c r="DZ34" s="142">
        <v>1.0</v>
      </c>
      <c r="EA34" s="101">
        <f t="shared" si="13"/>
        <v>1</v>
      </c>
      <c r="EB34" s="119" t="s">
        <v>44</v>
      </c>
      <c r="EC34" s="97">
        <v>0.3077</v>
      </c>
      <c r="ED34" s="98"/>
      <c r="EE34" s="120">
        <v>2.75</v>
      </c>
      <c r="EF34" s="121">
        <v>6.5</v>
      </c>
      <c r="EG34" s="128"/>
      <c r="EH34" s="8"/>
      <c r="EI34" s="129">
        <v>2.0</v>
      </c>
      <c r="EJ34" s="130">
        <v>10.0</v>
      </c>
      <c r="EK34" s="122" t="s">
        <v>44</v>
      </c>
      <c r="EL34" s="8"/>
      <c r="EM34" s="132">
        <f t="shared" si="14"/>
        <v>18</v>
      </c>
      <c r="EN34" s="133">
        <f t="shared" si="15"/>
        <v>0</v>
      </c>
      <c r="EO34" s="134">
        <f t="shared" si="16"/>
        <v>37</v>
      </c>
      <c r="EP34" s="135">
        <f t="shared" si="17"/>
        <v>123.5</v>
      </c>
      <c r="EQ34" s="112">
        <f t="shared" si="18"/>
        <v>52.25</v>
      </c>
    </row>
    <row r="35" ht="18.0" customHeight="1">
      <c r="A35" s="8"/>
      <c r="B35" s="114">
        <v>22.0</v>
      </c>
      <c r="C35" s="115" t="s">
        <v>104</v>
      </c>
      <c r="D35" s="116" t="s">
        <v>105</v>
      </c>
      <c r="E35" s="117">
        <f t="shared" si="20"/>
        <v>0</v>
      </c>
      <c r="F35" s="86"/>
      <c r="G35" s="87"/>
      <c r="H35" s="87"/>
      <c r="I35" s="87"/>
      <c r="J35" s="101">
        <f t="shared" si="2"/>
        <v>0</v>
      </c>
      <c r="K35" s="119" t="s">
        <v>44</v>
      </c>
      <c r="L35" s="97">
        <v>0.3636</v>
      </c>
      <c r="M35" s="98"/>
      <c r="N35" s="120">
        <v>1.75</v>
      </c>
      <c r="O35" s="121">
        <v>4.5</v>
      </c>
      <c r="P35" s="122">
        <v>5.0</v>
      </c>
      <c r="Q35" s="123"/>
      <c r="R35" s="119"/>
      <c r="S35" s="119"/>
      <c r="T35" s="119"/>
      <c r="U35" s="101">
        <f t="shared" si="3"/>
        <v>0</v>
      </c>
      <c r="V35" s="119" t="s">
        <v>44</v>
      </c>
      <c r="W35" s="97">
        <v>0.3636</v>
      </c>
      <c r="X35" s="98"/>
      <c r="Y35" s="120">
        <v>1.75</v>
      </c>
      <c r="Z35" s="121">
        <v>4.5</v>
      </c>
      <c r="AA35" s="126"/>
      <c r="AB35" s="123"/>
      <c r="AC35" s="119"/>
      <c r="AD35" s="119"/>
      <c r="AE35" s="119"/>
      <c r="AF35" s="101">
        <f t="shared" si="4"/>
        <v>0</v>
      </c>
      <c r="AG35" s="119" t="s">
        <v>44</v>
      </c>
      <c r="AH35" s="97">
        <v>0.3636</v>
      </c>
      <c r="AI35" s="98"/>
      <c r="AJ35" s="120">
        <v>1.75</v>
      </c>
      <c r="AK35" s="121">
        <v>4.5</v>
      </c>
      <c r="AL35" s="128"/>
      <c r="AM35" s="123"/>
      <c r="AN35" s="119"/>
      <c r="AO35" s="119"/>
      <c r="AP35" s="119"/>
      <c r="AQ35" s="101">
        <f t="shared" si="5"/>
        <v>0</v>
      </c>
      <c r="AR35" s="119" t="s">
        <v>44</v>
      </c>
      <c r="AS35" s="97">
        <v>0.3636</v>
      </c>
      <c r="AT35" s="98"/>
      <c r="AU35" s="120">
        <v>1.75</v>
      </c>
      <c r="AV35" s="121">
        <v>4.5</v>
      </c>
      <c r="AW35" s="126"/>
      <c r="AX35" s="123"/>
      <c r="AY35" s="119"/>
      <c r="AZ35" s="119"/>
      <c r="BA35" s="119"/>
      <c r="BB35" s="101">
        <f t="shared" si="6"/>
        <v>0</v>
      </c>
      <c r="BC35" s="119" t="s">
        <v>44</v>
      </c>
      <c r="BD35" s="97">
        <v>0.3636</v>
      </c>
      <c r="BE35" s="98"/>
      <c r="BF35" s="120">
        <v>1.75</v>
      </c>
      <c r="BG35" s="121">
        <v>4.5</v>
      </c>
      <c r="BH35" s="139"/>
      <c r="BI35" s="123"/>
      <c r="BJ35" s="119"/>
      <c r="BK35" s="119"/>
      <c r="BL35" s="119"/>
      <c r="BM35" s="101">
        <f t="shared" si="7"/>
        <v>0</v>
      </c>
      <c r="BN35" s="119" t="s">
        <v>44</v>
      </c>
      <c r="BO35" s="97">
        <v>0.3636</v>
      </c>
      <c r="BP35" s="98"/>
      <c r="BQ35" s="120">
        <v>1.75</v>
      </c>
      <c r="BR35" s="121">
        <v>4.5</v>
      </c>
      <c r="BS35" s="128"/>
      <c r="BT35" s="123"/>
      <c r="BU35" s="119"/>
      <c r="BV35" s="119"/>
      <c r="BW35" s="119"/>
      <c r="BX35" s="101">
        <f t="shared" si="8"/>
        <v>0</v>
      </c>
      <c r="BY35" s="119" t="s">
        <v>44</v>
      </c>
      <c r="BZ35" s="97">
        <v>0.3636</v>
      </c>
      <c r="CA35" s="98"/>
      <c r="CB35" s="120">
        <v>1.75</v>
      </c>
      <c r="CC35" s="121">
        <v>5.0</v>
      </c>
      <c r="CD35" s="128"/>
      <c r="CE35" s="123"/>
      <c r="CF35" s="119"/>
      <c r="CG35" s="119"/>
      <c r="CH35" s="119"/>
      <c r="CI35" s="101">
        <f t="shared" si="9"/>
        <v>0</v>
      </c>
      <c r="CJ35" s="119" t="s">
        <v>44</v>
      </c>
      <c r="CK35" s="97">
        <v>0.3636</v>
      </c>
      <c r="CL35" s="98"/>
      <c r="CM35" s="120">
        <v>1.75</v>
      </c>
      <c r="CN35" s="121">
        <v>5.0</v>
      </c>
      <c r="CO35" s="128"/>
      <c r="CP35" s="123"/>
      <c r="CQ35" s="119"/>
      <c r="CR35" s="119"/>
      <c r="CS35" s="119">
        <v>4.0</v>
      </c>
      <c r="CT35" s="101">
        <f t="shared" si="10"/>
        <v>4</v>
      </c>
      <c r="CU35" s="119" t="s">
        <v>44</v>
      </c>
      <c r="CV35" s="97">
        <v>0.3636</v>
      </c>
      <c r="CW35" s="98"/>
      <c r="CX35" s="120">
        <v>1.75</v>
      </c>
      <c r="CY35" s="121">
        <v>5.0</v>
      </c>
      <c r="CZ35" s="128"/>
      <c r="DA35" s="123"/>
      <c r="DB35" s="119"/>
      <c r="DC35" s="119"/>
      <c r="DD35" s="119"/>
      <c r="DE35" s="101">
        <f t="shared" si="11"/>
        <v>0</v>
      </c>
      <c r="DF35" s="119" t="s">
        <v>44</v>
      </c>
      <c r="DG35" s="97">
        <v>0.3636</v>
      </c>
      <c r="DH35" s="98"/>
      <c r="DI35" s="120">
        <v>1.75</v>
      </c>
      <c r="DJ35" s="121">
        <v>5.0</v>
      </c>
      <c r="DK35" s="128"/>
      <c r="DL35" s="123"/>
      <c r="DM35" s="119"/>
      <c r="DN35" s="119">
        <v>1.0</v>
      </c>
      <c r="DO35" s="119"/>
      <c r="DP35" s="101">
        <f t="shared" si="12"/>
        <v>1</v>
      </c>
      <c r="DQ35" s="119" t="s">
        <v>44</v>
      </c>
      <c r="DR35" s="97">
        <v>0.3636</v>
      </c>
      <c r="DS35" s="98"/>
      <c r="DT35" s="120">
        <v>1.75</v>
      </c>
      <c r="DU35" s="121">
        <v>5.0</v>
      </c>
      <c r="DV35" s="128"/>
      <c r="DW35" s="123"/>
      <c r="DX35" s="119"/>
      <c r="DY35" s="119"/>
      <c r="DZ35" s="119"/>
      <c r="EA35" s="101">
        <f t="shared" si="13"/>
        <v>0</v>
      </c>
      <c r="EB35" s="119" t="s">
        <v>44</v>
      </c>
      <c r="EC35" s="97">
        <v>0.3636</v>
      </c>
      <c r="ED35" s="98"/>
      <c r="EE35" s="120">
        <v>1.75</v>
      </c>
      <c r="EF35" s="121">
        <v>5.0</v>
      </c>
      <c r="EG35" s="128"/>
      <c r="EH35" s="8"/>
      <c r="EI35" s="129">
        <v>2.0</v>
      </c>
      <c r="EJ35" s="130">
        <v>10.0</v>
      </c>
      <c r="EK35" s="122" t="s">
        <v>44</v>
      </c>
      <c r="EL35" s="8"/>
      <c r="EM35" s="132">
        <f t="shared" si="14"/>
        <v>5</v>
      </c>
      <c r="EN35" s="133">
        <f t="shared" si="15"/>
        <v>0</v>
      </c>
      <c r="EO35" s="134">
        <f t="shared" si="16"/>
        <v>5</v>
      </c>
      <c r="EP35" s="135">
        <f t="shared" si="17"/>
        <v>0</v>
      </c>
      <c r="EQ35" s="112">
        <f t="shared" si="18"/>
        <v>0</v>
      </c>
    </row>
    <row r="36" ht="18.0" customHeight="1">
      <c r="A36" s="8"/>
      <c r="B36" s="114">
        <v>23.0</v>
      </c>
      <c r="C36" s="115" t="s">
        <v>106</v>
      </c>
      <c r="D36" s="116" t="s">
        <v>107</v>
      </c>
      <c r="E36" s="117">
        <f t="shared" si="20"/>
        <v>21</v>
      </c>
      <c r="F36" s="86"/>
      <c r="G36" s="87"/>
      <c r="H36" s="87"/>
      <c r="I36" s="87"/>
      <c r="J36" s="101">
        <f t="shared" si="2"/>
        <v>0</v>
      </c>
      <c r="K36" s="119" t="s">
        <v>44</v>
      </c>
      <c r="L36" s="97">
        <v>0.3077</v>
      </c>
      <c r="M36" s="98"/>
      <c r="N36" s="120">
        <v>2.25</v>
      </c>
      <c r="O36" s="121">
        <v>5.5</v>
      </c>
      <c r="P36" s="122">
        <v>14.0</v>
      </c>
      <c r="Q36" s="123">
        <v>1.0</v>
      </c>
      <c r="R36" s="119"/>
      <c r="S36" s="119"/>
      <c r="T36" s="119"/>
      <c r="U36" s="101">
        <f t="shared" si="3"/>
        <v>1</v>
      </c>
      <c r="V36" s="119" t="s">
        <v>44</v>
      </c>
      <c r="W36" s="97">
        <v>0.3077</v>
      </c>
      <c r="X36" s="98"/>
      <c r="Y36" s="120">
        <v>2.25</v>
      </c>
      <c r="Z36" s="121">
        <v>5.5</v>
      </c>
      <c r="AA36" s="126"/>
      <c r="AB36" s="123">
        <v>2.0</v>
      </c>
      <c r="AC36" s="119">
        <v>2.0</v>
      </c>
      <c r="AD36" s="119"/>
      <c r="AE36" s="119">
        <v>1.0</v>
      </c>
      <c r="AF36" s="101">
        <f t="shared" si="4"/>
        <v>5</v>
      </c>
      <c r="AG36" s="119" t="s">
        <v>44</v>
      </c>
      <c r="AH36" s="97">
        <v>0.3077</v>
      </c>
      <c r="AI36" s="98"/>
      <c r="AJ36" s="120">
        <v>2.25</v>
      </c>
      <c r="AK36" s="121">
        <v>5.5</v>
      </c>
      <c r="AL36" s="128"/>
      <c r="AM36" s="123"/>
      <c r="AN36" s="119">
        <v>1.0</v>
      </c>
      <c r="AO36" s="119"/>
      <c r="AP36" s="119">
        <v>1.0</v>
      </c>
      <c r="AQ36" s="101">
        <f t="shared" si="5"/>
        <v>2</v>
      </c>
      <c r="AR36" s="119" t="s">
        <v>44</v>
      </c>
      <c r="AS36" s="97">
        <v>0.3077</v>
      </c>
      <c r="AT36" s="98"/>
      <c r="AU36" s="120">
        <v>2.25</v>
      </c>
      <c r="AV36" s="121">
        <v>5.5</v>
      </c>
      <c r="AW36" s="126"/>
      <c r="AX36" s="123">
        <v>1.0</v>
      </c>
      <c r="AY36" s="119">
        <v>1.0</v>
      </c>
      <c r="AZ36" s="119">
        <v>1.0</v>
      </c>
      <c r="BA36" s="119"/>
      <c r="BB36" s="101">
        <f t="shared" si="6"/>
        <v>3</v>
      </c>
      <c r="BC36" s="119" t="s">
        <v>44</v>
      </c>
      <c r="BD36" s="97">
        <v>0.3077</v>
      </c>
      <c r="BE36" s="98"/>
      <c r="BF36" s="120">
        <v>2.25</v>
      </c>
      <c r="BG36" s="121">
        <v>5.5</v>
      </c>
      <c r="BH36" s="139"/>
      <c r="BI36" s="123"/>
      <c r="BJ36" s="119"/>
      <c r="BK36" s="119">
        <v>1.0</v>
      </c>
      <c r="BL36" s="119">
        <v>1.0</v>
      </c>
      <c r="BM36" s="101">
        <f t="shared" si="7"/>
        <v>2</v>
      </c>
      <c r="BN36" s="119" t="s">
        <v>44</v>
      </c>
      <c r="BO36" s="97">
        <v>0.3077</v>
      </c>
      <c r="BP36" s="98"/>
      <c r="BQ36" s="120">
        <v>2.25</v>
      </c>
      <c r="BR36" s="121">
        <v>5.5</v>
      </c>
      <c r="BS36" s="128">
        <v>25.0</v>
      </c>
      <c r="BT36" s="123"/>
      <c r="BU36" s="119">
        <v>1.0</v>
      </c>
      <c r="BV36" s="119"/>
      <c r="BW36" s="119"/>
      <c r="BX36" s="101">
        <f t="shared" si="8"/>
        <v>1</v>
      </c>
      <c r="BY36" s="119" t="s">
        <v>44</v>
      </c>
      <c r="BZ36" s="97">
        <v>0.3077</v>
      </c>
      <c r="CA36" s="98"/>
      <c r="CB36" s="120">
        <v>2.25</v>
      </c>
      <c r="CC36" s="121">
        <v>5.5</v>
      </c>
      <c r="CD36" s="128"/>
      <c r="CE36" s="123"/>
      <c r="CF36" s="119"/>
      <c r="CG36" s="119"/>
      <c r="CH36" s="119"/>
      <c r="CI36" s="101">
        <f t="shared" si="9"/>
        <v>0</v>
      </c>
      <c r="CJ36" s="119" t="s">
        <v>44</v>
      </c>
      <c r="CK36" s="97">
        <v>0.3077</v>
      </c>
      <c r="CL36" s="98"/>
      <c r="CM36" s="120">
        <v>2.25</v>
      </c>
      <c r="CN36" s="121">
        <v>5.5</v>
      </c>
      <c r="CO36" s="128"/>
      <c r="CP36" s="123"/>
      <c r="CQ36" s="119"/>
      <c r="CR36" s="119"/>
      <c r="CS36" s="119">
        <v>2.0</v>
      </c>
      <c r="CT36" s="101">
        <f t="shared" si="10"/>
        <v>2</v>
      </c>
      <c r="CU36" s="119" t="s">
        <v>44</v>
      </c>
      <c r="CV36" s="97">
        <v>0.3077</v>
      </c>
      <c r="CW36" s="98"/>
      <c r="CX36" s="120">
        <v>2.25</v>
      </c>
      <c r="CY36" s="121">
        <v>5.5</v>
      </c>
      <c r="CZ36" s="128"/>
      <c r="DA36" s="123"/>
      <c r="DB36" s="119"/>
      <c r="DC36" s="119"/>
      <c r="DD36" s="119"/>
      <c r="DE36" s="101">
        <f t="shared" si="11"/>
        <v>0</v>
      </c>
      <c r="DF36" s="119" t="s">
        <v>44</v>
      </c>
      <c r="DG36" s="97">
        <v>0.3077</v>
      </c>
      <c r="DH36" s="98"/>
      <c r="DI36" s="120">
        <v>2.25</v>
      </c>
      <c r="DJ36" s="121">
        <v>5.5</v>
      </c>
      <c r="DK36" s="128"/>
      <c r="DL36" s="123"/>
      <c r="DM36" s="119">
        <v>1.0</v>
      </c>
      <c r="DN36" s="119"/>
      <c r="DO36" s="119">
        <v>1.0</v>
      </c>
      <c r="DP36" s="101">
        <f t="shared" si="12"/>
        <v>2</v>
      </c>
      <c r="DQ36" s="119" t="s">
        <v>44</v>
      </c>
      <c r="DR36" s="97">
        <v>0.3077</v>
      </c>
      <c r="DS36" s="98"/>
      <c r="DT36" s="120">
        <v>2.25</v>
      </c>
      <c r="DU36" s="121">
        <v>5.5</v>
      </c>
      <c r="DV36" s="128"/>
      <c r="DW36" s="123"/>
      <c r="DX36" s="119"/>
      <c r="DY36" s="119"/>
      <c r="DZ36" s="119"/>
      <c r="EA36" s="101">
        <f t="shared" si="13"/>
        <v>0</v>
      </c>
      <c r="EB36" s="119" t="s">
        <v>44</v>
      </c>
      <c r="EC36" s="97">
        <v>0.3077</v>
      </c>
      <c r="ED36" s="98"/>
      <c r="EE36" s="120">
        <v>2.25</v>
      </c>
      <c r="EF36" s="121">
        <v>5.5</v>
      </c>
      <c r="EG36" s="128"/>
      <c r="EH36" s="8"/>
      <c r="EI36" s="129">
        <v>2.0</v>
      </c>
      <c r="EJ36" s="130">
        <v>10.0</v>
      </c>
      <c r="EK36" s="122" t="s">
        <v>44</v>
      </c>
      <c r="EL36" s="8"/>
      <c r="EM36" s="132">
        <f t="shared" si="14"/>
        <v>18</v>
      </c>
      <c r="EN36" s="133">
        <f t="shared" si="15"/>
        <v>0</v>
      </c>
      <c r="EO36" s="134">
        <f t="shared" si="16"/>
        <v>39</v>
      </c>
      <c r="EP36" s="135">
        <f t="shared" si="17"/>
        <v>115.5</v>
      </c>
      <c r="EQ36" s="112">
        <f t="shared" si="18"/>
        <v>47.25</v>
      </c>
    </row>
    <row r="37" ht="18.0" customHeight="1">
      <c r="A37" s="8"/>
      <c r="B37" s="114">
        <v>24.0</v>
      </c>
      <c r="C37" s="115" t="s">
        <v>108</v>
      </c>
      <c r="D37" s="116" t="s">
        <v>109</v>
      </c>
      <c r="E37" s="117">
        <f t="shared" si="20"/>
        <v>0</v>
      </c>
      <c r="F37" s="86"/>
      <c r="G37" s="87"/>
      <c r="H37" s="87"/>
      <c r="I37" s="87"/>
      <c r="J37" s="101">
        <f t="shared" si="2"/>
        <v>0</v>
      </c>
      <c r="K37" s="119" t="s">
        <v>71</v>
      </c>
      <c r="L37" s="97">
        <v>0.5</v>
      </c>
      <c r="M37" s="98"/>
      <c r="N37" s="120">
        <v>0.9</v>
      </c>
      <c r="O37" s="121">
        <v>10.0</v>
      </c>
      <c r="P37" s="143">
        <v>10.0</v>
      </c>
      <c r="Q37" s="123"/>
      <c r="R37" s="119"/>
      <c r="S37" s="119"/>
      <c r="T37" s="119"/>
      <c r="U37" s="101">
        <f t="shared" si="3"/>
        <v>0</v>
      </c>
      <c r="V37" s="119" t="s">
        <v>71</v>
      </c>
      <c r="W37" s="97">
        <v>0.5</v>
      </c>
      <c r="X37" s="98"/>
      <c r="Y37" s="120">
        <v>0.9</v>
      </c>
      <c r="Z37" s="121">
        <v>10.0</v>
      </c>
      <c r="AA37" s="126"/>
      <c r="AB37" s="123">
        <v>1.0</v>
      </c>
      <c r="AC37" s="119"/>
      <c r="AD37" s="119"/>
      <c r="AE37" s="119"/>
      <c r="AF37" s="101">
        <f t="shared" si="4"/>
        <v>1</v>
      </c>
      <c r="AG37" s="119" t="s">
        <v>71</v>
      </c>
      <c r="AH37" s="97">
        <v>0.5</v>
      </c>
      <c r="AI37" s="98"/>
      <c r="AJ37" s="120">
        <v>0.9</v>
      </c>
      <c r="AK37" s="121">
        <v>10.0</v>
      </c>
      <c r="AL37" s="128"/>
      <c r="AM37" s="123"/>
      <c r="AN37" s="119"/>
      <c r="AO37" s="119"/>
      <c r="AP37" s="119">
        <v>1.0</v>
      </c>
      <c r="AQ37" s="101">
        <f t="shared" si="5"/>
        <v>1</v>
      </c>
      <c r="AR37" s="119" t="s">
        <v>71</v>
      </c>
      <c r="AS37" s="97">
        <v>0.5</v>
      </c>
      <c r="AT37" s="98"/>
      <c r="AU37" s="120">
        <v>0.9</v>
      </c>
      <c r="AV37" s="121">
        <v>10.0</v>
      </c>
      <c r="AW37" s="126"/>
      <c r="AX37" s="123"/>
      <c r="AY37" s="119"/>
      <c r="AZ37" s="119"/>
      <c r="BA37" s="119"/>
      <c r="BB37" s="101">
        <f t="shared" si="6"/>
        <v>0</v>
      </c>
      <c r="BC37" s="119" t="s">
        <v>71</v>
      </c>
      <c r="BD37" s="97">
        <v>0.5</v>
      </c>
      <c r="BE37" s="98"/>
      <c r="BF37" s="120">
        <v>0.9</v>
      </c>
      <c r="BG37" s="121">
        <v>10.0</v>
      </c>
      <c r="BH37" s="139"/>
      <c r="BI37" s="123">
        <v>1.0</v>
      </c>
      <c r="BJ37" s="119">
        <v>1.0</v>
      </c>
      <c r="BK37" s="119"/>
      <c r="BL37" s="119"/>
      <c r="BM37" s="101">
        <f t="shared" si="7"/>
        <v>2</v>
      </c>
      <c r="BN37" s="119" t="s">
        <v>71</v>
      </c>
      <c r="BO37" s="97">
        <v>0.5</v>
      </c>
      <c r="BP37" s="98"/>
      <c r="BQ37" s="120">
        <v>0.9</v>
      </c>
      <c r="BR37" s="121">
        <v>10.0</v>
      </c>
      <c r="BS37" s="128"/>
      <c r="BT37" s="123"/>
      <c r="BU37" s="119">
        <v>1.0</v>
      </c>
      <c r="BV37" s="119"/>
      <c r="BW37" s="119"/>
      <c r="BX37" s="101">
        <f t="shared" si="8"/>
        <v>1</v>
      </c>
      <c r="BY37" s="119" t="s">
        <v>71</v>
      </c>
      <c r="BZ37" s="97">
        <v>0.5</v>
      </c>
      <c r="CA37" s="98"/>
      <c r="CB37" s="120">
        <v>0.9</v>
      </c>
      <c r="CC37" s="121">
        <v>10.0</v>
      </c>
      <c r="CD37" s="128"/>
      <c r="CE37" s="123"/>
      <c r="CF37" s="119"/>
      <c r="CG37" s="119"/>
      <c r="CH37" s="119"/>
      <c r="CI37" s="101">
        <f t="shared" si="9"/>
        <v>0</v>
      </c>
      <c r="CJ37" s="119" t="s">
        <v>71</v>
      </c>
      <c r="CK37" s="97">
        <v>0.5</v>
      </c>
      <c r="CL37" s="98"/>
      <c r="CM37" s="120">
        <v>0.9</v>
      </c>
      <c r="CN37" s="121">
        <v>10.0</v>
      </c>
      <c r="CO37" s="128"/>
      <c r="CP37" s="123"/>
      <c r="CQ37" s="119"/>
      <c r="CR37" s="119"/>
      <c r="CS37" s="119"/>
      <c r="CT37" s="101">
        <f t="shared" si="10"/>
        <v>0</v>
      </c>
      <c r="CU37" s="119" t="s">
        <v>71</v>
      </c>
      <c r="CV37" s="97">
        <v>0.5</v>
      </c>
      <c r="CW37" s="98"/>
      <c r="CX37" s="120">
        <v>0.9</v>
      </c>
      <c r="CY37" s="121">
        <v>10.0</v>
      </c>
      <c r="CZ37" s="128"/>
      <c r="DA37" s="123"/>
      <c r="DB37" s="119"/>
      <c r="DC37" s="119"/>
      <c r="DD37" s="119"/>
      <c r="DE37" s="101">
        <f t="shared" si="11"/>
        <v>0</v>
      </c>
      <c r="DF37" s="119" t="s">
        <v>71</v>
      </c>
      <c r="DG37" s="97">
        <v>0.5</v>
      </c>
      <c r="DH37" s="98"/>
      <c r="DI37" s="120">
        <v>0.9</v>
      </c>
      <c r="DJ37" s="121">
        <v>10.0</v>
      </c>
      <c r="DK37" s="128"/>
      <c r="DL37" s="123"/>
      <c r="DM37" s="119"/>
      <c r="DN37" s="119"/>
      <c r="DO37" s="119">
        <v>1.0</v>
      </c>
      <c r="DP37" s="101">
        <f t="shared" si="12"/>
        <v>1</v>
      </c>
      <c r="DQ37" s="119" t="s">
        <v>71</v>
      </c>
      <c r="DR37" s="97">
        <v>0.5</v>
      </c>
      <c r="DS37" s="98"/>
      <c r="DT37" s="120">
        <v>0.9</v>
      </c>
      <c r="DU37" s="121">
        <v>10.0</v>
      </c>
      <c r="DV37" s="128"/>
      <c r="DW37" s="136">
        <v>4.0</v>
      </c>
      <c r="DX37" s="119"/>
      <c r="DY37" s="119"/>
      <c r="DZ37" s="119"/>
      <c r="EA37" s="101">
        <f t="shared" si="13"/>
        <v>4</v>
      </c>
      <c r="EB37" s="119" t="s">
        <v>71</v>
      </c>
      <c r="EC37" s="97">
        <v>0.5</v>
      </c>
      <c r="ED37" s="98"/>
      <c r="EE37" s="120">
        <v>0.9</v>
      </c>
      <c r="EF37" s="121">
        <v>10.0</v>
      </c>
      <c r="EG37" s="128"/>
      <c r="EH37" s="8"/>
      <c r="EI37" s="129">
        <v>2.0</v>
      </c>
      <c r="EJ37" s="130">
        <v>10.0</v>
      </c>
      <c r="EK37" s="122" t="s">
        <v>71</v>
      </c>
      <c r="EL37" s="8"/>
      <c r="EM37" s="132">
        <f t="shared" si="14"/>
        <v>10</v>
      </c>
      <c r="EN37" s="133">
        <f t="shared" si="15"/>
        <v>0</v>
      </c>
      <c r="EO37" s="134">
        <f t="shared" si="16"/>
        <v>10</v>
      </c>
      <c r="EP37" s="135">
        <f t="shared" si="17"/>
        <v>0</v>
      </c>
      <c r="EQ37" s="112">
        <f t="shared" si="18"/>
        <v>0</v>
      </c>
    </row>
    <row r="38" ht="18.0" customHeight="1">
      <c r="A38" s="8"/>
      <c r="B38" s="114">
        <v>25.0</v>
      </c>
      <c r="C38" s="115" t="s">
        <v>110</v>
      </c>
      <c r="D38" s="116" t="s">
        <v>111</v>
      </c>
      <c r="E38" s="117">
        <f t="shared" si="20"/>
        <v>0</v>
      </c>
      <c r="F38" s="86"/>
      <c r="G38" s="87"/>
      <c r="H38" s="87"/>
      <c r="I38" s="87"/>
      <c r="J38" s="101">
        <f t="shared" si="2"/>
        <v>0</v>
      </c>
      <c r="K38" s="119" t="s">
        <v>71</v>
      </c>
      <c r="L38" s="97">
        <v>0.5</v>
      </c>
      <c r="M38" s="98"/>
      <c r="N38" s="120">
        <v>0.83</v>
      </c>
      <c r="O38" s="121">
        <v>10.0</v>
      </c>
      <c r="P38" s="122">
        <v>2.0</v>
      </c>
      <c r="Q38" s="123"/>
      <c r="R38" s="119"/>
      <c r="S38" s="119"/>
      <c r="T38" s="119"/>
      <c r="U38" s="101">
        <f t="shared" si="3"/>
        <v>0</v>
      </c>
      <c r="V38" s="119" t="s">
        <v>71</v>
      </c>
      <c r="W38" s="97">
        <v>0.5</v>
      </c>
      <c r="X38" s="98"/>
      <c r="Y38" s="120">
        <v>0.83</v>
      </c>
      <c r="Z38" s="121">
        <v>10.0</v>
      </c>
      <c r="AA38" s="126"/>
      <c r="AB38" s="123">
        <v>1.0</v>
      </c>
      <c r="AC38" s="119"/>
      <c r="AD38" s="119"/>
      <c r="AE38" s="119"/>
      <c r="AF38" s="101">
        <f t="shared" si="4"/>
        <v>1</v>
      </c>
      <c r="AG38" s="119" t="s">
        <v>71</v>
      </c>
      <c r="AH38" s="97">
        <v>0.5</v>
      </c>
      <c r="AI38" s="98"/>
      <c r="AJ38" s="120">
        <v>0.83</v>
      </c>
      <c r="AK38" s="121">
        <v>10.0</v>
      </c>
      <c r="AL38" s="128"/>
      <c r="AM38" s="123"/>
      <c r="AN38" s="119"/>
      <c r="AO38" s="119"/>
      <c r="AP38" s="119">
        <v>1.0</v>
      </c>
      <c r="AQ38" s="101">
        <f t="shared" si="5"/>
        <v>1</v>
      </c>
      <c r="AR38" s="119" t="s">
        <v>71</v>
      </c>
      <c r="AS38" s="97">
        <v>0.5</v>
      </c>
      <c r="AT38" s="98"/>
      <c r="AU38" s="120">
        <v>0.83</v>
      </c>
      <c r="AV38" s="121">
        <v>10.0</v>
      </c>
      <c r="AW38" s="126"/>
      <c r="AX38" s="123"/>
      <c r="AY38" s="119"/>
      <c r="AZ38" s="119"/>
      <c r="BA38" s="119"/>
      <c r="BB38" s="101">
        <f t="shared" si="6"/>
        <v>0</v>
      </c>
      <c r="BC38" s="119" t="s">
        <v>71</v>
      </c>
      <c r="BD38" s="97">
        <v>0.5</v>
      </c>
      <c r="BE38" s="98"/>
      <c r="BF38" s="120">
        <v>0.83</v>
      </c>
      <c r="BG38" s="121">
        <v>10.0</v>
      </c>
      <c r="BH38" s="139"/>
      <c r="BI38" s="123"/>
      <c r="BJ38" s="119"/>
      <c r="BK38" s="119"/>
      <c r="BL38" s="119"/>
      <c r="BM38" s="101">
        <f t="shared" si="7"/>
        <v>0</v>
      </c>
      <c r="BN38" s="119" t="s">
        <v>71</v>
      </c>
      <c r="BO38" s="97">
        <v>0.5</v>
      </c>
      <c r="BP38" s="98"/>
      <c r="BQ38" s="120">
        <v>0.83</v>
      </c>
      <c r="BR38" s="121">
        <v>10.0</v>
      </c>
      <c r="BS38" s="128"/>
      <c r="BT38" s="123"/>
      <c r="BU38" s="119"/>
      <c r="BV38" s="119"/>
      <c r="BW38" s="119"/>
      <c r="BX38" s="101">
        <f t="shared" si="8"/>
        <v>0</v>
      </c>
      <c r="BY38" s="119" t="s">
        <v>71</v>
      </c>
      <c r="BZ38" s="97">
        <v>0.5</v>
      </c>
      <c r="CA38" s="98"/>
      <c r="CB38" s="120">
        <v>0.83</v>
      </c>
      <c r="CC38" s="121">
        <v>10.0</v>
      </c>
      <c r="CD38" s="128"/>
      <c r="CE38" s="123"/>
      <c r="CF38" s="119"/>
      <c r="CG38" s="119"/>
      <c r="CH38" s="119"/>
      <c r="CI38" s="101">
        <f t="shared" si="9"/>
        <v>0</v>
      </c>
      <c r="CJ38" s="119" t="s">
        <v>71</v>
      </c>
      <c r="CK38" s="97">
        <v>0.5</v>
      </c>
      <c r="CL38" s="98"/>
      <c r="CM38" s="120">
        <v>0.83</v>
      </c>
      <c r="CN38" s="121">
        <v>10.0</v>
      </c>
      <c r="CO38" s="128"/>
      <c r="CP38" s="123"/>
      <c r="CQ38" s="119"/>
      <c r="CR38" s="119"/>
      <c r="CS38" s="119"/>
      <c r="CT38" s="101">
        <f t="shared" si="10"/>
        <v>0</v>
      </c>
      <c r="CU38" s="119" t="s">
        <v>71</v>
      </c>
      <c r="CV38" s="97">
        <v>0.5</v>
      </c>
      <c r="CW38" s="98"/>
      <c r="CX38" s="120">
        <v>0.83</v>
      </c>
      <c r="CY38" s="121">
        <v>10.0</v>
      </c>
      <c r="CZ38" s="128"/>
      <c r="DA38" s="123"/>
      <c r="DB38" s="119"/>
      <c r="DC38" s="119"/>
      <c r="DD38" s="119"/>
      <c r="DE38" s="101">
        <f t="shared" si="11"/>
        <v>0</v>
      </c>
      <c r="DF38" s="119" t="s">
        <v>71</v>
      </c>
      <c r="DG38" s="97">
        <v>0.5</v>
      </c>
      <c r="DH38" s="98"/>
      <c r="DI38" s="120">
        <v>0.83</v>
      </c>
      <c r="DJ38" s="121">
        <v>10.0</v>
      </c>
      <c r="DK38" s="128"/>
      <c r="DL38" s="123"/>
      <c r="DM38" s="119"/>
      <c r="DN38" s="119"/>
      <c r="DO38" s="119"/>
      <c r="DP38" s="101">
        <f t="shared" si="12"/>
        <v>0</v>
      </c>
      <c r="DQ38" s="119" t="s">
        <v>71</v>
      </c>
      <c r="DR38" s="97">
        <v>0.5</v>
      </c>
      <c r="DS38" s="98"/>
      <c r="DT38" s="120">
        <v>0.83</v>
      </c>
      <c r="DU38" s="121">
        <v>10.0</v>
      </c>
      <c r="DV38" s="128"/>
      <c r="DW38" s="123"/>
      <c r="DX38" s="119"/>
      <c r="DY38" s="119"/>
      <c r="DZ38" s="119"/>
      <c r="EA38" s="101">
        <f t="shared" si="13"/>
        <v>0</v>
      </c>
      <c r="EB38" s="119" t="s">
        <v>71</v>
      </c>
      <c r="EC38" s="97">
        <v>0.5</v>
      </c>
      <c r="ED38" s="98"/>
      <c r="EE38" s="120">
        <v>0.83</v>
      </c>
      <c r="EF38" s="121">
        <v>10.0</v>
      </c>
      <c r="EG38" s="128"/>
      <c r="EH38" s="8"/>
      <c r="EI38" s="129">
        <v>2.0</v>
      </c>
      <c r="EJ38" s="130">
        <v>5.0</v>
      </c>
      <c r="EK38" s="122" t="s">
        <v>71</v>
      </c>
      <c r="EL38" s="8"/>
      <c r="EM38" s="132">
        <f t="shared" si="14"/>
        <v>2</v>
      </c>
      <c r="EN38" s="133">
        <f t="shared" si="15"/>
        <v>0</v>
      </c>
      <c r="EO38" s="134">
        <f t="shared" si="16"/>
        <v>2</v>
      </c>
      <c r="EP38" s="135">
        <f t="shared" si="17"/>
        <v>0</v>
      </c>
      <c r="EQ38" s="112">
        <f t="shared" si="18"/>
        <v>0</v>
      </c>
    </row>
    <row r="39" ht="18.0" customHeight="1">
      <c r="A39" s="8"/>
      <c r="B39" s="114">
        <v>26.0</v>
      </c>
      <c r="C39" s="115" t="s">
        <v>112</v>
      </c>
      <c r="D39" s="116" t="s">
        <v>113</v>
      </c>
      <c r="E39" s="117">
        <f t="shared" si="20"/>
        <v>0</v>
      </c>
      <c r="F39" s="86"/>
      <c r="G39" s="87"/>
      <c r="H39" s="87"/>
      <c r="I39" s="87"/>
      <c r="J39" s="101">
        <f t="shared" si="2"/>
        <v>0</v>
      </c>
      <c r="K39" s="119" t="s">
        <v>71</v>
      </c>
      <c r="L39" s="97">
        <v>0.5</v>
      </c>
      <c r="M39" s="98"/>
      <c r="N39" s="120">
        <v>0.83</v>
      </c>
      <c r="O39" s="121">
        <v>8.0</v>
      </c>
      <c r="P39" s="122"/>
      <c r="Q39" s="123"/>
      <c r="R39" s="119"/>
      <c r="S39" s="119"/>
      <c r="T39" s="119">
        <v>1.0</v>
      </c>
      <c r="U39" s="101">
        <f t="shared" si="3"/>
        <v>1</v>
      </c>
      <c r="V39" s="119" t="s">
        <v>71</v>
      </c>
      <c r="W39" s="97">
        <v>0.5</v>
      </c>
      <c r="X39" s="98"/>
      <c r="Y39" s="120">
        <v>0.83</v>
      </c>
      <c r="Z39" s="121">
        <v>8.0</v>
      </c>
      <c r="AA39" s="126">
        <v>1.0</v>
      </c>
      <c r="AB39" s="123"/>
      <c r="AC39" s="119"/>
      <c r="AD39" s="119"/>
      <c r="AE39" s="119"/>
      <c r="AF39" s="101">
        <f t="shared" si="4"/>
        <v>0</v>
      </c>
      <c r="AG39" s="119" t="s">
        <v>71</v>
      </c>
      <c r="AH39" s="97">
        <v>0.5</v>
      </c>
      <c r="AI39" s="98"/>
      <c r="AJ39" s="120">
        <v>0.83</v>
      </c>
      <c r="AK39" s="121">
        <v>8.0</v>
      </c>
      <c r="AL39" s="128"/>
      <c r="AM39" s="123"/>
      <c r="AN39" s="119"/>
      <c r="AO39" s="119"/>
      <c r="AP39" s="119"/>
      <c r="AQ39" s="101">
        <f t="shared" si="5"/>
        <v>0</v>
      </c>
      <c r="AR39" s="119" t="s">
        <v>71</v>
      </c>
      <c r="AS39" s="97">
        <v>0.5</v>
      </c>
      <c r="AT39" s="98"/>
      <c r="AU39" s="120">
        <v>0.83</v>
      </c>
      <c r="AV39" s="121">
        <v>8.0</v>
      </c>
      <c r="AW39" s="126"/>
      <c r="AX39" s="123"/>
      <c r="AY39" s="119"/>
      <c r="AZ39" s="119"/>
      <c r="BA39" s="119"/>
      <c r="BB39" s="101">
        <f t="shared" si="6"/>
        <v>0</v>
      </c>
      <c r="BC39" s="119" t="s">
        <v>71</v>
      </c>
      <c r="BD39" s="97">
        <v>0.5</v>
      </c>
      <c r="BE39" s="98"/>
      <c r="BF39" s="120">
        <v>0.83</v>
      </c>
      <c r="BG39" s="121">
        <v>8.0</v>
      </c>
      <c r="BH39" s="139"/>
      <c r="BI39" s="123"/>
      <c r="BJ39" s="119"/>
      <c r="BK39" s="119"/>
      <c r="BL39" s="119"/>
      <c r="BM39" s="101">
        <f t="shared" si="7"/>
        <v>0</v>
      </c>
      <c r="BN39" s="119" t="s">
        <v>71</v>
      </c>
      <c r="BO39" s="97">
        <v>0.5</v>
      </c>
      <c r="BP39" s="98"/>
      <c r="BQ39" s="120">
        <v>0.83</v>
      </c>
      <c r="BR39" s="121">
        <v>8.0</v>
      </c>
      <c r="BS39" s="128"/>
      <c r="BT39" s="123"/>
      <c r="BU39" s="119"/>
      <c r="BV39" s="119"/>
      <c r="BW39" s="119"/>
      <c r="BX39" s="101">
        <f t="shared" si="8"/>
        <v>0</v>
      </c>
      <c r="BY39" s="119" t="s">
        <v>71</v>
      </c>
      <c r="BZ39" s="97">
        <v>0.5</v>
      </c>
      <c r="CA39" s="98"/>
      <c r="CB39" s="120">
        <v>0.83</v>
      </c>
      <c r="CC39" s="121">
        <v>8.0</v>
      </c>
      <c r="CD39" s="128"/>
      <c r="CE39" s="123"/>
      <c r="CF39" s="119"/>
      <c r="CG39" s="119"/>
      <c r="CH39" s="119"/>
      <c r="CI39" s="101">
        <f t="shared" si="9"/>
        <v>0</v>
      </c>
      <c r="CJ39" s="119" t="s">
        <v>71</v>
      </c>
      <c r="CK39" s="97">
        <v>0.5</v>
      </c>
      <c r="CL39" s="98"/>
      <c r="CM39" s="120">
        <v>0.83</v>
      </c>
      <c r="CN39" s="121">
        <v>8.0</v>
      </c>
      <c r="CO39" s="128"/>
      <c r="CP39" s="123"/>
      <c r="CQ39" s="119"/>
      <c r="CR39" s="119"/>
      <c r="CS39" s="119"/>
      <c r="CT39" s="101">
        <f t="shared" si="10"/>
        <v>0</v>
      </c>
      <c r="CU39" s="119" t="s">
        <v>71</v>
      </c>
      <c r="CV39" s="97">
        <v>0.5</v>
      </c>
      <c r="CW39" s="98"/>
      <c r="CX39" s="120">
        <v>0.83</v>
      </c>
      <c r="CY39" s="121">
        <v>8.0</v>
      </c>
      <c r="CZ39" s="128"/>
      <c r="DA39" s="123"/>
      <c r="DB39" s="119"/>
      <c r="DC39" s="119"/>
      <c r="DD39" s="119"/>
      <c r="DE39" s="101">
        <f t="shared" si="11"/>
        <v>0</v>
      </c>
      <c r="DF39" s="119" t="s">
        <v>71</v>
      </c>
      <c r="DG39" s="97">
        <v>0.5</v>
      </c>
      <c r="DH39" s="98"/>
      <c r="DI39" s="120">
        <v>0.83</v>
      </c>
      <c r="DJ39" s="121">
        <v>8.0</v>
      </c>
      <c r="DK39" s="128"/>
      <c r="DL39" s="123"/>
      <c r="DM39" s="119"/>
      <c r="DN39" s="119"/>
      <c r="DO39" s="119"/>
      <c r="DP39" s="101">
        <f t="shared" si="12"/>
        <v>0</v>
      </c>
      <c r="DQ39" s="119" t="s">
        <v>71</v>
      </c>
      <c r="DR39" s="97">
        <v>0.5</v>
      </c>
      <c r="DS39" s="98"/>
      <c r="DT39" s="120">
        <v>0.83</v>
      </c>
      <c r="DU39" s="121">
        <v>8.0</v>
      </c>
      <c r="DV39" s="128"/>
      <c r="DW39" s="123"/>
      <c r="DX39" s="119"/>
      <c r="DY39" s="119"/>
      <c r="DZ39" s="119"/>
      <c r="EA39" s="101">
        <f t="shared" si="13"/>
        <v>0</v>
      </c>
      <c r="EB39" s="119" t="s">
        <v>71</v>
      </c>
      <c r="EC39" s="97">
        <v>0.5</v>
      </c>
      <c r="ED39" s="98"/>
      <c r="EE39" s="120">
        <v>0.83</v>
      </c>
      <c r="EF39" s="121">
        <v>8.0</v>
      </c>
      <c r="EG39" s="128"/>
      <c r="EH39" s="8"/>
      <c r="EI39" s="129">
        <v>2.0</v>
      </c>
      <c r="EJ39" s="130">
        <v>5.0</v>
      </c>
      <c r="EK39" s="122" t="s">
        <v>71</v>
      </c>
      <c r="EL39" s="8"/>
      <c r="EM39" s="132">
        <f t="shared" si="14"/>
        <v>1</v>
      </c>
      <c r="EN39" s="133">
        <f t="shared" si="15"/>
        <v>0</v>
      </c>
      <c r="EO39" s="134">
        <f t="shared" si="16"/>
        <v>1</v>
      </c>
      <c r="EP39" s="135">
        <f t="shared" si="17"/>
        <v>0</v>
      </c>
      <c r="EQ39" s="112">
        <f t="shared" si="18"/>
        <v>0</v>
      </c>
    </row>
    <row r="40" ht="18.0" customHeight="1">
      <c r="A40" s="8"/>
      <c r="B40" s="114">
        <v>27.0</v>
      </c>
      <c r="C40" s="115" t="s">
        <v>114</v>
      </c>
      <c r="D40" s="116" t="s">
        <v>115</v>
      </c>
      <c r="E40" s="117">
        <f t="shared" si="20"/>
        <v>0</v>
      </c>
      <c r="F40" s="86"/>
      <c r="G40" s="87"/>
      <c r="H40" s="87"/>
      <c r="I40" s="87"/>
      <c r="J40" s="101">
        <f t="shared" si="2"/>
        <v>0</v>
      </c>
      <c r="K40" s="119" t="s">
        <v>71</v>
      </c>
      <c r="L40" s="97">
        <v>0.5</v>
      </c>
      <c r="M40" s="98"/>
      <c r="N40" s="120">
        <v>1.14</v>
      </c>
      <c r="O40" s="121">
        <v>8.0</v>
      </c>
      <c r="P40" s="122"/>
      <c r="Q40" s="123"/>
      <c r="R40" s="119"/>
      <c r="S40" s="119"/>
      <c r="T40" s="119"/>
      <c r="U40" s="101">
        <f t="shared" si="3"/>
        <v>0</v>
      </c>
      <c r="V40" s="119" t="s">
        <v>71</v>
      </c>
      <c r="W40" s="97">
        <v>0.5</v>
      </c>
      <c r="X40" s="98"/>
      <c r="Y40" s="120">
        <v>1.14</v>
      </c>
      <c r="Z40" s="121">
        <v>8.0</v>
      </c>
      <c r="AA40" s="126"/>
      <c r="AB40" s="123"/>
      <c r="AC40" s="119"/>
      <c r="AD40" s="119"/>
      <c r="AE40" s="119"/>
      <c r="AF40" s="101">
        <f t="shared" si="4"/>
        <v>0</v>
      </c>
      <c r="AG40" s="119" t="s">
        <v>71</v>
      </c>
      <c r="AH40" s="97">
        <v>0.5</v>
      </c>
      <c r="AI40" s="98"/>
      <c r="AJ40" s="120">
        <v>1.14</v>
      </c>
      <c r="AK40" s="121">
        <v>8.0</v>
      </c>
      <c r="AL40" s="128"/>
      <c r="AM40" s="123"/>
      <c r="AN40" s="119"/>
      <c r="AO40" s="119"/>
      <c r="AP40" s="119"/>
      <c r="AQ40" s="101">
        <f t="shared" si="5"/>
        <v>0</v>
      </c>
      <c r="AR40" s="119" t="s">
        <v>71</v>
      </c>
      <c r="AS40" s="97">
        <v>0.5</v>
      </c>
      <c r="AT40" s="98"/>
      <c r="AU40" s="120">
        <v>1.14</v>
      </c>
      <c r="AV40" s="121">
        <v>8.0</v>
      </c>
      <c r="AW40" s="126"/>
      <c r="AX40" s="123"/>
      <c r="AY40" s="119"/>
      <c r="AZ40" s="119"/>
      <c r="BA40" s="119"/>
      <c r="BB40" s="101">
        <f t="shared" si="6"/>
        <v>0</v>
      </c>
      <c r="BC40" s="119" t="s">
        <v>71</v>
      </c>
      <c r="BD40" s="97">
        <v>0.5</v>
      </c>
      <c r="BE40" s="98"/>
      <c r="BF40" s="120">
        <v>1.14</v>
      </c>
      <c r="BG40" s="121">
        <v>8.0</v>
      </c>
      <c r="BH40" s="139"/>
      <c r="BI40" s="123"/>
      <c r="BJ40" s="119"/>
      <c r="BK40" s="119"/>
      <c r="BL40" s="119"/>
      <c r="BM40" s="101">
        <f t="shared" si="7"/>
        <v>0</v>
      </c>
      <c r="BN40" s="119" t="s">
        <v>71</v>
      </c>
      <c r="BO40" s="97">
        <v>0.5</v>
      </c>
      <c r="BP40" s="98"/>
      <c r="BQ40" s="120">
        <v>1.14</v>
      </c>
      <c r="BR40" s="121">
        <v>8.0</v>
      </c>
      <c r="BS40" s="128"/>
      <c r="BT40" s="123"/>
      <c r="BU40" s="119"/>
      <c r="BV40" s="119"/>
      <c r="BW40" s="119"/>
      <c r="BX40" s="101">
        <f t="shared" si="8"/>
        <v>0</v>
      </c>
      <c r="BY40" s="119" t="s">
        <v>71</v>
      </c>
      <c r="BZ40" s="97">
        <v>0.5</v>
      </c>
      <c r="CA40" s="98"/>
      <c r="CB40" s="120">
        <v>1.14</v>
      </c>
      <c r="CC40" s="121">
        <v>8.0</v>
      </c>
      <c r="CD40" s="128"/>
      <c r="CE40" s="123"/>
      <c r="CF40" s="119"/>
      <c r="CG40" s="119"/>
      <c r="CH40" s="119"/>
      <c r="CI40" s="101">
        <f t="shared" si="9"/>
        <v>0</v>
      </c>
      <c r="CJ40" s="119" t="s">
        <v>71</v>
      </c>
      <c r="CK40" s="97">
        <v>0.5</v>
      </c>
      <c r="CL40" s="98"/>
      <c r="CM40" s="120">
        <v>1.14</v>
      </c>
      <c r="CN40" s="121">
        <v>8.0</v>
      </c>
      <c r="CO40" s="128"/>
      <c r="CP40" s="123"/>
      <c r="CQ40" s="119"/>
      <c r="CR40" s="119"/>
      <c r="CS40" s="119"/>
      <c r="CT40" s="101">
        <f t="shared" si="10"/>
        <v>0</v>
      </c>
      <c r="CU40" s="119" t="s">
        <v>71</v>
      </c>
      <c r="CV40" s="97">
        <v>0.5</v>
      </c>
      <c r="CW40" s="98"/>
      <c r="CX40" s="120">
        <v>1.14</v>
      </c>
      <c r="CY40" s="121">
        <v>8.0</v>
      </c>
      <c r="CZ40" s="128"/>
      <c r="DA40" s="123"/>
      <c r="DB40" s="119"/>
      <c r="DC40" s="119"/>
      <c r="DD40" s="119"/>
      <c r="DE40" s="101">
        <f t="shared" si="11"/>
        <v>0</v>
      </c>
      <c r="DF40" s="119" t="s">
        <v>71</v>
      </c>
      <c r="DG40" s="97">
        <v>0.5</v>
      </c>
      <c r="DH40" s="98"/>
      <c r="DI40" s="120">
        <v>1.14</v>
      </c>
      <c r="DJ40" s="121">
        <v>8.0</v>
      </c>
      <c r="DK40" s="128"/>
      <c r="DL40" s="123"/>
      <c r="DM40" s="119"/>
      <c r="DN40" s="119"/>
      <c r="DO40" s="119"/>
      <c r="DP40" s="101">
        <f t="shared" si="12"/>
        <v>0</v>
      </c>
      <c r="DQ40" s="119" t="s">
        <v>71</v>
      </c>
      <c r="DR40" s="97">
        <v>0.5</v>
      </c>
      <c r="DS40" s="98"/>
      <c r="DT40" s="120">
        <v>1.14</v>
      </c>
      <c r="DU40" s="121">
        <v>8.0</v>
      </c>
      <c r="DV40" s="128"/>
      <c r="DW40" s="123"/>
      <c r="DX40" s="119"/>
      <c r="DY40" s="119"/>
      <c r="DZ40" s="119"/>
      <c r="EA40" s="101">
        <f t="shared" si="13"/>
        <v>0</v>
      </c>
      <c r="EB40" s="119" t="s">
        <v>71</v>
      </c>
      <c r="EC40" s="97">
        <v>0.5</v>
      </c>
      <c r="ED40" s="98"/>
      <c r="EE40" s="120">
        <v>1.14</v>
      </c>
      <c r="EF40" s="121">
        <v>8.0</v>
      </c>
      <c r="EG40" s="128"/>
      <c r="EH40" s="8"/>
      <c r="EI40" s="129">
        <v>2.0</v>
      </c>
      <c r="EJ40" s="130">
        <v>5.0</v>
      </c>
      <c r="EK40" s="122" t="s">
        <v>71</v>
      </c>
      <c r="EL40" s="8"/>
      <c r="EM40" s="132">
        <f t="shared" si="14"/>
        <v>0</v>
      </c>
      <c r="EN40" s="133">
        <f t="shared" si="15"/>
        <v>0</v>
      </c>
      <c r="EO40" s="134">
        <f t="shared" si="16"/>
        <v>0</v>
      </c>
      <c r="EP40" s="135">
        <f t="shared" si="17"/>
        <v>0</v>
      </c>
      <c r="EQ40" s="112">
        <f t="shared" si="18"/>
        <v>0</v>
      </c>
    </row>
    <row r="41" ht="18.0" customHeight="1">
      <c r="A41" s="8"/>
      <c r="B41" s="114">
        <v>28.0</v>
      </c>
      <c r="C41" s="115" t="s">
        <v>116</v>
      </c>
      <c r="D41" s="116" t="s">
        <v>117</v>
      </c>
      <c r="E41" s="117">
        <f t="shared" si="20"/>
        <v>15</v>
      </c>
      <c r="F41" s="86"/>
      <c r="G41" s="87"/>
      <c r="H41" s="87"/>
      <c r="I41" s="87"/>
      <c r="J41" s="101">
        <f t="shared" si="2"/>
        <v>0</v>
      </c>
      <c r="K41" s="119" t="s">
        <v>44</v>
      </c>
      <c r="L41" s="97">
        <v>0.5</v>
      </c>
      <c r="M41" s="98"/>
      <c r="N41" s="120">
        <v>29.5</v>
      </c>
      <c r="O41" s="121">
        <v>45.0</v>
      </c>
      <c r="P41" s="122">
        <v>8.0</v>
      </c>
      <c r="Q41" s="123">
        <v>1.0</v>
      </c>
      <c r="R41" s="119">
        <v>2.0</v>
      </c>
      <c r="S41" s="119">
        <v>1.0</v>
      </c>
      <c r="T41" s="119">
        <v>2.0</v>
      </c>
      <c r="U41" s="101">
        <f t="shared" si="3"/>
        <v>6</v>
      </c>
      <c r="V41" s="119" t="s">
        <v>44</v>
      </c>
      <c r="W41" s="97">
        <v>0.5</v>
      </c>
      <c r="X41" s="98"/>
      <c r="Y41" s="120">
        <v>29.5</v>
      </c>
      <c r="Z41" s="121">
        <v>45.0</v>
      </c>
      <c r="AA41" s="126"/>
      <c r="AB41" s="123"/>
      <c r="AC41" s="119"/>
      <c r="AD41" s="119">
        <v>2.0</v>
      </c>
      <c r="AE41" s="119"/>
      <c r="AF41" s="101">
        <f t="shared" si="4"/>
        <v>2</v>
      </c>
      <c r="AG41" s="119" t="s">
        <v>44</v>
      </c>
      <c r="AH41" s="97">
        <v>0.14</v>
      </c>
      <c r="AI41" s="98"/>
      <c r="AJ41" s="120">
        <v>3.7</v>
      </c>
      <c r="AK41" s="121">
        <v>45.0</v>
      </c>
      <c r="AL41" s="128"/>
      <c r="AM41" s="123"/>
      <c r="AN41" s="119"/>
      <c r="AO41" s="119"/>
      <c r="AP41" s="119"/>
      <c r="AQ41" s="101">
        <f t="shared" si="5"/>
        <v>0</v>
      </c>
      <c r="AR41" s="119" t="s">
        <v>44</v>
      </c>
      <c r="AS41" s="97">
        <v>0.14</v>
      </c>
      <c r="AT41" s="98"/>
      <c r="AU41" s="120">
        <v>3.7</v>
      </c>
      <c r="AV41" s="121">
        <v>45.0</v>
      </c>
      <c r="AW41" s="126"/>
      <c r="AX41" s="123"/>
      <c r="AY41" s="119"/>
      <c r="AZ41" s="119"/>
      <c r="BA41" s="119"/>
      <c r="BB41" s="101">
        <f t="shared" si="6"/>
        <v>0</v>
      </c>
      <c r="BC41" s="119" t="s">
        <v>44</v>
      </c>
      <c r="BD41" s="97">
        <v>0.14</v>
      </c>
      <c r="BE41" s="98"/>
      <c r="BF41" s="120">
        <v>3.7</v>
      </c>
      <c r="BG41" s="121">
        <v>45.0</v>
      </c>
      <c r="BH41" s="139"/>
      <c r="BI41" s="123"/>
      <c r="BJ41" s="119"/>
      <c r="BK41" s="119"/>
      <c r="BL41" s="119"/>
      <c r="BM41" s="101">
        <f t="shared" si="7"/>
        <v>0</v>
      </c>
      <c r="BN41" s="119" t="s">
        <v>44</v>
      </c>
      <c r="BO41" s="97">
        <v>0.14</v>
      </c>
      <c r="BP41" s="98"/>
      <c r="BQ41" s="120">
        <v>3.7</v>
      </c>
      <c r="BR41" s="121">
        <v>45.0</v>
      </c>
      <c r="BS41" s="128">
        <v>20.0</v>
      </c>
      <c r="BT41" s="123"/>
      <c r="BU41" s="119">
        <v>1.0</v>
      </c>
      <c r="BV41" s="119"/>
      <c r="BW41" s="119">
        <v>2.0</v>
      </c>
      <c r="BX41" s="101">
        <f t="shared" si="8"/>
        <v>3</v>
      </c>
      <c r="BY41" s="119" t="s">
        <v>44</v>
      </c>
      <c r="BZ41" s="97">
        <v>0.14</v>
      </c>
      <c r="CA41" s="98"/>
      <c r="CB41" s="120">
        <v>3.7</v>
      </c>
      <c r="CC41" s="121">
        <v>45.0</v>
      </c>
      <c r="CD41" s="128"/>
      <c r="CE41" s="123"/>
      <c r="CF41" s="119"/>
      <c r="CG41" s="119"/>
      <c r="CH41" s="119"/>
      <c r="CI41" s="101">
        <f t="shared" si="9"/>
        <v>0</v>
      </c>
      <c r="CJ41" s="119" t="s">
        <v>44</v>
      </c>
      <c r="CK41" s="97">
        <v>0.14</v>
      </c>
      <c r="CL41" s="98"/>
      <c r="CM41" s="120">
        <v>3.7</v>
      </c>
      <c r="CN41" s="121">
        <v>45.0</v>
      </c>
      <c r="CO41" s="128"/>
      <c r="CP41" s="123"/>
      <c r="CQ41" s="119"/>
      <c r="CR41" s="119"/>
      <c r="CS41" s="119">
        <v>2.0</v>
      </c>
      <c r="CT41" s="101">
        <f t="shared" si="10"/>
        <v>2</v>
      </c>
      <c r="CU41" s="119" t="s">
        <v>44</v>
      </c>
      <c r="CV41" s="97">
        <v>0.14</v>
      </c>
      <c r="CW41" s="98"/>
      <c r="CX41" s="120">
        <v>3.7</v>
      </c>
      <c r="CY41" s="121">
        <v>45.0</v>
      </c>
      <c r="CZ41" s="128"/>
      <c r="DA41" s="123"/>
      <c r="DB41" s="119"/>
      <c r="DC41" s="119"/>
      <c r="DD41" s="119"/>
      <c r="DE41" s="101">
        <f t="shared" si="11"/>
        <v>0</v>
      </c>
      <c r="DF41" s="119" t="s">
        <v>44</v>
      </c>
      <c r="DG41" s="97">
        <v>0.14</v>
      </c>
      <c r="DH41" s="98"/>
      <c r="DI41" s="120">
        <v>3.7</v>
      </c>
      <c r="DJ41" s="121">
        <v>45.0</v>
      </c>
      <c r="DK41" s="128"/>
      <c r="DL41" s="123"/>
      <c r="DM41" s="119"/>
      <c r="DN41" s="119"/>
      <c r="DO41" s="119"/>
      <c r="DP41" s="101">
        <f t="shared" si="12"/>
        <v>0</v>
      </c>
      <c r="DQ41" s="119" t="s">
        <v>44</v>
      </c>
      <c r="DR41" s="97">
        <v>0.14</v>
      </c>
      <c r="DS41" s="98"/>
      <c r="DT41" s="120">
        <v>3.7</v>
      </c>
      <c r="DU41" s="121">
        <v>45.0</v>
      </c>
      <c r="DV41" s="128"/>
      <c r="DW41" s="123"/>
      <c r="DX41" s="119"/>
      <c r="DY41" s="119"/>
      <c r="DZ41" s="119"/>
      <c r="EA41" s="101">
        <f t="shared" si="13"/>
        <v>0</v>
      </c>
      <c r="EB41" s="119" t="s">
        <v>44</v>
      </c>
      <c r="EC41" s="97">
        <v>0.14</v>
      </c>
      <c r="ED41" s="98"/>
      <c r="EE41" s="120">
        <v>3.7</v>
      </c>
      <c r="EF41" s="121">
        <v>45.0</v>
      </c>
      <c r="EG41" s="128"/>
      <c r="EH41" s="8"/>
      <c r="EI41" s="129">
        <v>2.0</v>
      </c>
      <c r="EJ41" s="130">
        <v>5.0</v>
      </c>
      <c r="EK41" s="122" t="s">
        <v>118</v>
      </c>
      <c r="EL41" s="8"/>
      <c r="EM41" s="132">
        <f t="shared" si="14"/>
        <v>13</v>
      </c>
      <c r="EN41" s="133">
        <f t="shared" si="15"/>
        <v>0</v>
      </c>
      <c r="EO41" s="134">
        <f t="shared" si="16"/>
        <v>28</v>
      </c>
      <c r="EP41" s="135">
        <f t="shared" si="17"/>
        <v>675</v>
      </c>
      <c r="EQ41" s="112">
        <f t="shared" si="18"/>
        <v>55.5</v>
      </c>
    </row>
    <row r="42" ht="18.0" customHeight="1">
      <c r="A42" s="8"/>
      <c r="B42" s="114">
        <v>29.0</v>
      </c>
      <c r="C42" s="115" t="s">
        <v>119</v>
      </c>
      <c r="D42" s="116" t="s">
        <v>120</v>
      </c>
      <c r="E42" s="117">
        <f t="shared" si="20"/>
        <v>11</v>
      </c>
      <c r="F42" s="86"/>
      <c r="G42" s="87"/>
      <c r="H42" s="87"/>
      <c r="I42" s="87"/>
      <c r="J42" s="101">
        <f t="shared" si="2"/>
        <v>0</v>
      </c>
      <c r="K42" s="119" t="s">
        <v>44</v>
      </c>
      <c r="L42" s="97">
        <v>0.2632</v>
      </c>
      <c r="M42" s="98"/>
      <c r="N42" s="120">
        <v>0.2</v>
      </c>
      <c r="O42" s="121">
        <v>4.0</v>
      </c>
      <c r="P42" s="122">
        <v>33.0</v>
      </c>
      <c r="Q42" s="123">
        <v>1.0</v>
      </c>
      <c r="R42" s="119"/>
      <c r="S42" s="119">
        <v>4.0</v>
      </c>
      <c r="T42" s="119"/>
      <c r="U42" s="101">
        <f t="shared" si="3"/>
        <v>5</v>
      </c>
      <c r="V42" s="119" t="s">
        <v>44</v>
      </c>
      <c r="W42" s="97">
        <v>0.2632</v>
      </c>
      <c r="X42" s="98"/>
      <c r="Y42" s="120">
        <v>0.2</v>
      </c>
      <c r="Z42" s="121">
        <v>4.0</v>
      </c>
      <c r="AA42" s="126"/>
      <c r="AB42" s="123"/>
      <c r="AC42" s="119">
        <v>1.0</v>
      </c>
      <c r="AD42" s="119"/>
      <c r="AE42" s="119">
        <v>2.0</v>
      </c>
      <c r="AF42" s="101">
        <f t="shared" si="4"/>
        <v>3</v>
      </c>
      <c r="AG42" s="119" t="s">
        <v>44</v>
      </c>
      <c r="AH42" s="97">
        <v>0.2632</v>
      </c>
      <c r="AI42" s="98"/>
      <c r="AJ42" s="120">
        <v>0.2</v>
      </c>
      <c r="AK42" s="121">
        <v>4.0</v>
      </c>
      <c r="AL42" s="128"/>
      <c r="AM42" s="123"/>
      <c r="AN42" s="119"/>
      <c r="AO42" s="119"/>
      <c r="AP42" s="119"/>
      <c r="AQ42" s="101">
        <f t="shared" si="5"/>
        <v>0</v>
      </c>
      <c r="AR42" s="119" t="s">
        <v>44</v>
      </c>
      <c r="AS42" s="97">
        <v>0.2632</v>
      </c>
      <c r="AT42" s="98"/>
      <c r="AU42" s="120">
        <v>0.2</v>
      </c>
      <c r="AV42" s="121">
        <v>4.0</v>
      </c>
      <c r="AW42" s="126"/>
      <c r="AX42" s="123"/>
      <c r="AY42" s="119"/>
      <c r="AZ42" s="119"/>
      <c r="BA42" s="119"/>
      <c r="BB42" s="101">
        <f t="shared" si="6"/>
        <v>0</v>
      </c>
      <c r="BC42" s="119" t="s">
        <v>44</v>
      </c>
      <c r="BD42" s="97">
        <v>0.2632</v>
      </c>
      <c r="BE42" s="98"/>
      <c r="BF42" s="120">
        <v>0.2</v>
      </c>
      <c r="BG42" s="121">
        <v>4.0</v>
      </c>
      <c r="BH42" s="139"/>
      <c r="BI42" s="123">
        <v>2.0</v>
      </c>
      <c r="BJ42" s="119">
        <v>2.0</v>
      </c>
      <c r="BK42" s="119"/>
      <c r="BL42" s="119">
        <v>1.0</v>
      </c>
      <c r="BM42" s="101">
        <f t="shared" si="7"/>
        <v>5</v>
      </c>
      <c r="BN42" s="119" t="s">
        <v>44</v>
      </c>
      <c r="BO42" s="97">
        <v>0.2632</v>
      </c>
      <c r="BP42" s="98"/>
      <c r="BQ42" s="120">
        <v>0.2</v>
      </c>
      <c r="BR42" s="121">
        <v>4.0</v>
      </c>
      <c r="BS42" s="128"/>
      <c r="BT42" s="123"/>
      <c r="BU42" s="119"/>
      <c r="BV42" s="119">
        <v>1.0</v>
      </c>
      <c r="BW42" s="119"/>
      <c r="BX42" s="101">
        <f t="shared" si="8"/>
        <v>1</v>
      </c>
      <c r="BY42" s="119" t="s">
        <v>44</v>
      </c>
      <c r="BZ42" s="97">
        <v>0.2632</v>
      </c>
      <c r="CA42" s="98"/>
      <c r="CB42" s="120">
        <v>0.2</v>
      </c>
      <c r="CC42" s="121">
        <v>4.0</v>
      </c>
      <c r="CD42" s="128"/>
      <c r="CE42" s="123"/>
      <c r="CF42" s="119"/>
      <c r="CG42" s="119"/>
      <c r="CH42" s="119"/>
      <c r="CI42" s="101">
        <f t="shared" si="9"/>
        <v>0</v>
      </c>
      <c r="CJ42" s="119" t="s">
        <v>44</v>
      </c>
      <c r="CK42" s="97">
        <v>0.2632</v>
      </c>
      <c r="CL42" s="98"/>
      <c r="CM42" s="120">
        <v>0.2</v>
      </c>
      <c r="CN42" s="121">
        <v>4.0</v>
      </c>
      <c r="CO42" s="128"/>
      <c r="CP42" s="123"/>
      <c r="CQ42" s="119"/>
      <c r="CR42" s="119"/>
      <c r="CS42" s="119"/>
      <c r="CT42" s="101">
        <f t="shared" si="10"/>
        <v>0</v>
      </c>
      <c r="CU42" s="119" t="s">
        <v>44</v>
      </c>
      <c r="CV42" s="97">
        <v>0.2632</v>
      </c>
      <c r="CW42" s="98"/>
      <c r="CX42" s="120">
        <v>0.2</v>
      </c>
      <c r="CY42" s="121">
        <v>4.0</v>
      </c>
      <c r="CZ42" s="128"/>
      <c r="DA42" s="123"/>
      <c r="DB42" s="119"/>
      <c r="DC42" s="119"/>
      <c r="DD42" s="119"/>
      <c r="DE42" s="101">
        <f t="shared" si="11"/>
        <v>0</v>
      </c>
      <c r="DF42" s="119" t="s">
        <v>44</v>
      </c>
      <c r="DG42" s="97">
        <v>0.2632</v>
      </c>
      <c r="DH42" s="98"/>
      <c r="DI42" s="120">
        <v>0.2</v>
      </c>
      <c r="DJ42" s="121">
        <v>4.0</v>
      </c>
      <c r="DK42" s="128"/>
      <c r="DL42" s="123">
        <v>3.0</v>
      </c>
      <c r="DM42" s="119"/>
      <c r="DN42" s="119">
        <v>1.0</v>
      </c>
      <c r="DO42" s="119"/>
      <c r="DP42" s="101">
        <f t="shared" si="12"/>
        <v>4</v>
      </c>
      <c r="DQ42" s="119" t="s">
        <v>44</v>
      </c>
      <c r="DR42" s="97">
        <v>0.2632</v>
      </c>
      <c r="DS42" s="98"/>
      <c r="DT42" s="120">
        <v>0.2</v>
      </c>
      <c r="DU42" s="121">
        <v>4.0</v>
      </c>
      <c r="DV42" s="128"/>
      <c r="DW42" s="136">
        <v>3.0</v>
      </c>
      <c r="DX42" s="119"/>
      <c r="DY42" s="119"/>
      <c r="DZ42" s="142">
        <v>1.0</v>
      </c>
      <c r="EA42" s="101">
        <f t="shared" si="13"/>
        <v>4</v>
      </c>
      <c r="EB42" s="119" t="s">
        <v>44</v>
      </c>
      <c r="EC42" s="97">
        <v>0.2632</v>
      </c>
      <c r="ED42" s="98"/>
      <c r="EE42" s="120">
        <v>0.2</v>
      </c>
      <c r="EF42" s="121">
        <v>4.0</v>
      </c>
      <c r="EG42" s="128"/>
      <c r="EH42" s="8"/>
      <c r="EI42" s="129">
        <v>2.0</v>
      </c>
      <c r="EJ42" s="130">
        <v>5.0</v>
      </c>
      <c r="EK42" s="122" t="s">
        <v>44</v>
      </c>
      <c r="EL42" s="8"/>
      <c r="EM42" s="132">
        <f t="shared" si="14"/>
        <v>22</v>
      </c>
      <c r="EN42" s="133">
        <f t="shared" si="15"/>
        <v>0</v>
      </c>
      <c r="EO42" s="134">
        <f t="shared" si="16"/>
        <v>33</v>
      </c>
      <c r="EP42" s="135">
        <f t="shared" si="17"/>
        <v>44</v>
      </c>
      <c r="EQ42" s="112">
        <f t="shared" si="18"/>
        <v>2.2</v>
      </c>
    </row>
    <row r="43" ht="18.0" customHeight="1">
      <c r="A43" s="8"/>
      <c r="B43" s="114">
        <v>30.0</v>
      </c>
      <c r="C43" s="115" t="s">
        <v>121</v>
      </c>
      <c r="D43" s="116" t="s">
        <v>122</v>
      </c>
      <c r="E43" s="117">
        <f t="shared" si="20"/>
        <v>1</v>
      </c>
      <c r="F43" s="86"/>
      <c r="G43" s="87"/>
      <c r="H43" s="87"/>
      <c r="I43" s="87"/>
      <c r="J43" s="101">
        <f t="shared" si="2"/>
        <v>0</v>
      </c>
      <c r="K43" s="119" t="s">
        <v>123</v>
      </c>
      <c r="L43" s="97">
        <v>0.263</v>
      </c>
      <c r="M43" s="98"/>
      <c r="N43" s="120">
        <v>2.97</v>
      </c>
      <c r="O43" s="121">
        <v>4.5</v>
      </c>
      <c r="P43" s="122">
        <v>1.0</v>
      </c>
      <c r="Q43" s="123"/>
      <c r="R43" s="119"/>
      <c r="S43" s="119"/>
      <c r="T43" s="119"/>
      <c r="U43" s="101">
        <f t="shared" si="3"/>
        <v>0</v>
      </c>
      <c r="V43" s="119" t="s">
        <v>123</v>
      </c>
      <c r="W43" s="97">
        <v>0.263</v>
      </c>
      <c r="X43" s="98"/>
      <c r="Y43" s="120">
        <v>2.97</v>
      </c>
      <c r="Z43" s="121">
        <v>4.5</v>
      </c>
      <c r="AA43" s="126"/>
      <c r="AB43" s="123"/>
      <c r="AC43" s="119"/>
      <c r="AD43" s="119"/>
      <c r="AE43" s="119"/>
      <c r="AF43" s="101">
        <f t="shared" si="4"/>
        <v>0</v>
      </c>
      <c r="AG43" s="119" t="s">
        <v>123</v>
      </c>
      <c r="AH43" s="97">
        <v>0.263</v>
      </c>
      <c r="AI43" s="98"/>
      <c r="AJ43" s="120">
        <v>2.97</v>
      </c>
      <c r="AK43" s="121">
        <v>4.5</v>
      </c>
      <c r="AL43" s="128"/>
      <c r="AM43" s="123"/>
      <c r="AN43" s="119"/>
      <c r="AO43" s="119"/>
      <c r="AP43" s="119"/>
      <c r="AQ43" s="101">
        <f t="shared" si="5"/>
        <v>0</v>
      </c>
      <c r="AR43" s="119" t="s">
        <v>123</v>
      </c>
      <c r="AS43" s="97">
        <v>0.263</v>
      </c>
      <c r="AT43" s="98"/>
      <c r="AU43" s="120">
        <v>2.97</v>
      </c>
      <c r="AV43" s="121">
        <v>4.5</v>
      </c>
      <c r="AW43" s="126"/>
      <c r="AX43" s="123"/>
      <c r="AY43" s="119"/>
      <c r="AZ43" s="119"/>
      <c r="BA43" s="119"/>
      <c r="BB43" s="101">
        <f t="shared" si="6"/>
        <v>0</v>
      </c>
      <c r="BC43" s="119" t="s">
        <v>123</v>
      </c>
      <c r="BD43" s="97">
        <v>0.263</v>
      </c>
      <c r="BE43" s="98"/>
      <c r="BF43" s="120">
        <v>2.97</v>
      </c>
      <c r="BG43" s="121">
        <v>4.5</v>
      </c>
      <c r="BH43" s="139"/>
      <c r="BI43" s="123"/>
      <c r="BJ43" s="119"/>
      <c r="BK43" s="119"/>
      <c r="BL43" s="119"/>
      <c r="BM43" s="101">
        <f t="shared" si="7"/>
        <v>0</v>
      </c>
      <c r="BN43" s="119" t="s">
        <v>123</v>
      </c>
      <c r="BO43" s="97"/>
      <c r="BP43" s="98"/>
      <c r="BQ43" s="120">
        <v>2.97</v>
      </c>
      <c r="BR43" s="121">
        <v>4.5</v>
      </c>
      <c r="BS43" s="128"/>
      <c r="BT43" s="123"/>
      <c r="BU43" s="119"/>
      <c r="BV43" s="119"/>
      <c r="BW43" s="119"/>
      <c r="BX43" s="101">
        <f t="shared" si="8"/>
        <v>0</v>
      </c>
      <c r="BY43" s="119" t="s">
        <v>123</v>
      </c>
      <c r="BZ43" s="97"/>
      <c r="CA43" s="98"/>
      <c r="CB43" s="120">
        <v>2.97</v>
      </c>
      <c r="CC43" s="121">
        <v>4.5</v>
      </c>
      <c r="CD43" s="128"/>
      <c r="CE43" s="123"/>
      <c r="CF43" s="119"/>
      <c r="CG43" s="119"/>
      <c r="CH43" s="119"/>
      <c r="CI43" s="101">
        <f t="shared" si="9"/>
        <v>0</v>
      </c>
      <c r="CJ43" s="119" t="s">
        <v>123</v>
      </c>
      <c r="CK43" s="97"/>
      <c r="CL43" s="98"/>
      <c r="CM43" s="120">
        <v>2.97</v>
      </c>
      <c r="CN43" s="121">
        <v>4.5</v>
      </c>
      <c r="CO43" s="128"/>
      <c r="CP43" s="123"/>
      <c r="CQ43" s="119"/>
      <c r="CR43" s="119"/>
      <c r="CS43" s="119"/>
      <c r="CT43" s="101">
        <f t="shared" si="10"/>
        <v>0</v>
      </c>
      <c r="CU43" s="119" t="s">
        <v>123</v>
      </c>
      <c r="CV43" s="97"/>
      <c r="CW43" s="98"/>
      <c r="CX43" s="120">
        <v>2.97</v>
      </c>
      <c r="CY43" s="121">
        <v>4.5</v>
      </c>
      <c r="CZ43" s="128"/>
      <c r="DA43" s="123"/>
      <c r="DB43" s="119"/>
      <c r="DC43" s="119"/>
      <c r="DD43" s="119"/>
      <c r="DE43" s="101">
        <f t="shared" si="11"/>
        <v>0</v>
      </c>
      <c r="DF43" s="119" t="s">
        <v>123</v>
      </c>
      <c r="DG43" s="97"/>
      <c r="DH43" s="98"/>
      <c r="DI43" s="120">
        <v>2.97</v>
      </c>
      <c r="DJ43" s="121">
        <v>4.5</v>
      </c>
      <c r="DK43" s="128"/>
      <c r="DL43" s="123"/>
      <c r="DM43" s="119"/>
      <c r="DN43" s="119"/>
      <c r="DO43" s="119"/>
      <c r="DP43" s="101">
        <f t="shared" si="12"/>
        <v>0</v>
      </c>
      <c r="DQ43" s="119" t="s">
        <v>123</v>
      </c>
      <c r="DR43" s="97"/>
      <c r="DS43" s="98"/>
      <c r="DT43" s="120">
        <v>2.97</v>
      </c>
      <c r="DU43" s="121">
        <v>4.5</v>
      </c>
      <c r="DV43" s="128"/>
      <c r="DW43" s="123"/>
      <c r="DX43" s="119"/>
      <c r="DY43" s="119"/>
      <c r="DZ43" s="119"/>
      <c r="EA43" s="101">
        <f t="shared" si="13"/>
        <v>0</v>
      </c>
      <c r="EB43" s="119" t="s">
        <v>123</v>
      </c>
      <c r="EC43" s="97"/>
      <c r="ED43" s="98"/>
      <c r="EE43" s="120">
        <v>2.97</v>
      </c>
      <c r="EF43" s="121">
        <v>4.5</v>
      </c>
      <c r="EG43" s="128"/>
      <c r="EH43" s="8"/>
      <c r="EI43" s="129">
        <v>2.0</v>
      </c>
      <c r="EJ43" s="130">
        <v>5.0</v>
      </c>
      <c r="EK43" s="122" t="s">
        <v>123</v>
      </c>
      <c r="EL43" s="8"/>
      <c r="EM43" s="132">
        <f t="shared" si="14"/>
        <v>0</v>
      </c>
      <c r="EN43" s="133">
        <f t="shared" si="15"/>
        <v>0</v>
      </c>
      <c r="EO43" s="134">
        <f t="shared" si="16"/>
        <v>1</v>
      </c>
      <c r="EP43" s="135">
        <f t="shared" si="17"/>
        <v>4.5</v>
      </c>
      <c r="EQ43" s="112">
        <f t="shared" si="18"/>
        <v>2.97</v>
      </c>
    </row>
    <row r="44" ht="18.0" customHeight="1">
      <c r="A44" s="8"/>
      <c r="B44" s="114">
        <v>31.0</v>
      </c>
      <c r="C44" s="115" t="s">
        <v>124</v>
      </c>
      <c r="D44" s="116" t="s">
        <v>125</v>
      </c>
      <c r="E44" s="117">
        <f t="shared" si="20"/>
        <v>13</v>
      </c>
      <c r="F44" s="86"/>
      <c r="G44" s="87"/>
      <c r="H44" s="87"/>
      <c r="I44" s="87"/>
      <c r="J44" s="101">
        <f t="shared" si="2"/>
        <v>0</v>
      </c>
      <c r="K44" s="119" t="s">
        <v>44</v>
      </c>
      <c r="L44" s="97">
        <v>0.1724</v>
      </c>
      <c r="M44" s="98"/>
      <c r="N44" s="120">
        <v>1.1</v>
      </c>
      <c r="O44" s="121">
        <v>4.95</v>
      </c>
      <c r="P44" s="122">
        <v>9.0</v>
      </c>
      <c r="Q44" s="123"/>
      <c r="R44" s="119"/>
      <c r="S44" s="119">
        <v>2.0</v>
      </c>
      <c r="T44" s="119"/>
      <c r="U44" s="101">
        <f t="shared" si="3"/>
        <v>2</v>
      </c>
      <c r="V44" s="119" t="s">
        <v>44</v>
      </c>
      <c r="W44" s="97">
        <v>0.1724</v>
      </c>
      <c r="X44" s="98"/>
      <c r="Y44" s="120">
        <v>1.1</v>
      </c>
      <c r="Z44" s="121">
        <v>4.95</v>
      </c>
      <c r="AA44" s="126"/>
      <c r="AB44" s="123">
        <v>1.0</v>
      </c>
      <c r="AC44" s="119"/>
      <c r="AD44" s="119"/>
      <c r="AE44" s="119">
        <v>1.0</v>
      </c>
      <c r="AF44" s="101">
        <f t="shared" si="4"/>
        <v>2</v>
      </c>
      <c r="AG44" s="119" t="s">
        <v>44</v>
      </c>
      <c r="AH44" s="97">
        <v>0.1724</v>
      </c>
      <c r="AI44" s="98"/>
      <c r="AJ44" s="120">
        <v>1.1</v>
      </c>
      <c r="AK44" s="121">
        <v>4.95</v>
      </c>
      <c r="AL44" s="128"/>
      <c r="AM44" s="123"/>
      <c r="AN44" s="119"/>
      <c r="AO44" s="119"/>
      <c r="AP44" s="119"/>
      <c r="AQ44" s="101">
        <f t="shared" si="5"/>
        <v>0</v>
      </c>
      <c r="AR44" s="119" t="s">
        <v>44</v>
      </c>
      <c r="AS44" s="97">
        <v>0.1724</v>
      </c>
      <c r="AT44" s="98"/>
      <c r="AU44" s="120">
        <v>1.1</v>
      </c>
      <c r="AV44" s="121">
        <v>4.95</v>
      </c>
      <c r="AW44" s="126"/>
      <c r="AX44" s="123"/>
      <c r="AY44" s="119"/>
      <c r="AZ44" s="119"/>
      <c r="BA44" s="119"/>
      <c r="BB44" s="101">
        <f t="shared" si="6"/>
        <v>0</v>
      </c>
      <c r="BC44" s="119" t="s">
        <v>44</v>
      </c>
      <c r="BD44" s="97">
        <v>0.1724</v>
      </c>
      <c r="BE44" s="98"/>
      <c r="BF44" s="120">
        <v>1.1</v>
      </c>
      <c r="BG44" s="121">
        <v>4.95</v>
      </c>
      <c r="BH44" s="139"/>
      <c r="BI44" s="123"/>
      <c r="BJ44" s="119"/>
      <c r="BK44" s="119">
        <v>2.0</v>
      </c>
      <c r="BL44" s="119"/>
      <c r="BM44" s="101">
        <f t="shared" si="7"/>
        <v>2</v>
      </c>
      <c r="BN44" s="119" t="s">
        <v>44</v>
      </c>
      <c r="BO44" s="97">
        <v>0.1724</v>
      </c>
      <c r="BP44" s="98"/>
      <c r="BQ44" s="120">
        <v>1.1</v>
      </c>
      <c r="BR44" s="121">
        <v>4.95</v>
      </c>
      <c r="BS44" s="128"/>
      <c r="BT44" s="123"/>
      <c r="BU44" s="119">
        <v>1.0</v>
      </c>
      <c r="BV44" s="119"/>
      <c r="BW44" s="119"/>
      <c r="BX44" s="101">
        <f t="shared" si="8"/>
        <v>1</v>
      </c>
      <c r="BY44" s="119" t="s">
        <v>44</v>
      </c>
      <c r="BZ44" s="97">
        <v>0.1724</v>
      </c>
      <c r="CA44" s="98"/>
      <c r="CB44" s="120">
        <v>1.1</v>
      </c>
      <c r="CC44" s="121">
        <v>4.95</v>
      </c>
      <c r="CD44" s="128">
        <v>1.0</v>
      </c>
      <c r="CE44" s="123"/>
      <c r="CF44" s="119"/>
      <c r="CG44" s="119"/>
      <c r="CH44" s="119"/>
      <c r="CI44" s="101">
        <f t="shared" si="9"/>
        <v>0</v>
      </c>
      <c r="CJ44" s="119" t="s">
        <v>44</v>
      </c>
      <c r="CK44" s="97">
        <v>0.1724</v>
      </c>
      <c r="CL44" s="98"/>
      <c r="CM44" s="120">
        <v>1.1</v>
      </c>
      <c r="CN44" s="121">
        <v>4.95</v>
      </c>
      <c r="CO44" s="128"/>
      <c r="CP44" s="123"/>
      <c r="CQ44" s="119"/>
      <c r="CR44" s="119"/>
      <c r="CS44" s="119"/>
      <c r="CT44" s="101">
        <f t="shared" si="10"/>
        <v>0</v>
      </c>
      <c r="CU44" s="119" t="s">
        <v>44</v>
      </c>
      <c r="CV44" s="97">
        <v>0.1724</v>
      </c>
      <c r="CW44" s="98"/>
      <c r="CX44" s="120">
        <v>1.1</v>
      </c>
      <c r="CY44" s="121">
        <v>4.95</v>
      </c>
      <c r="CZ44" s="128"/>
      <c r="DA44" s="123"/>
      <c r="DB44" s="119"/>
      <c r="DC44" s="119"/>
      <c r="DD44" s="119"/>
      <c r="DE44" s="101">
        <f t="shared" si="11"/>
        <v>0</v>
      </c>
      <c r="DF44" s="119" t="s">
        <v>44</v>
      </c>
      <c r="DG44" s="97">
        <v>0.1724</v>
      </c>
      <c r="DH44" s="98"/>
      <c r="DI44" s="120">
        <v>1.1</v>
      </c>
      <c r="DJ44" s="121">
        <v>4.95</v>
      </c>
      <c r="DK44" s="128"/>
      <c r="DL44" s="123"/>
      <c r="DM44" s="119"/>
      <c r="DN44" s="119"/>
      <c r="DO44" s="119"/>
      <c r="DP44" s="101">
        <f t="shared" si="12"/>
        <v>0</v>
      </c>
      <c r="DQ44" s="119" t="s">
        <v>44</v>
      </c>
      <c r="DR44" s="97">
        <v>0.1724</v>
      </c>
      <c r="DS44" s="98"/>
      <c r="DT44" s="120">
        <v>1.1</v>
      </c>
      <c r="DU44" s="121">
        <v>4.95</v>
      </c>
      <c r="DV44" s="128">
        <v>10.0</v>
      </c>
      <c r="DW44" s="123"/>
      <c r="DX44" s="119"/>
      <c r="DY44" s="119"/>
      <c r="DZ44" s="119"/>
      <c r="EA44" s="101">
        <f t="shared" si="13"/>
        <v>0</v>
      </c>
      <c r="EB44" s="119" t="s">
        <v>44</v>
      </c>
      <c r="EC44" s="97">
        <v>0.1724</v>
      </c>
      <c r="ED44" s="98"/>
      <c r="EE44" s="120">
        <v>1.1</v>
      </c>
      <c r="EF44" s="121">
        <v>4.95</v>
      </c>
      <c r="EG44" s="128"/>
      <c r="EH44" s="8"/>
      <c r="EI44" s="129">
        <v>2.0</v>
      </c>
      <c r="EJ44" s="130">
        <v>5.0</v>
      </c>
      <c r="EK44" s="122" t="s">
        <v>44</v>
      </c>
      <c r="EL44" s="8"/>
      <c r="EM44" s="132">
        <f t="shared" si="14"/>
        <v>7</v>
      </c>
      <c r="EN44" s="133">
        <f t="shared" si="15"/>
        <v>0</v>
      </c>
      <c r="EO44" s="134">
        <f t="shared" si="16"/>
        <v>20</v>
      </c>
      <c r="EP44" s="135">
        <f t="shared" si="17"/>
        <v>64.35</v>
      </c>
      <c r="EQ44" s="112">
        <f t="shared" si="18"/>
        <v>14.3</v>
      </c>
    </row>
    <row r="45" ht="18.0" customHeight="1">
      <c r="A45" s="8"/>
      <c r="B45" s="114">
        <v>32.0</v>
      </c>
      <c r="C45" s="115" t="s">
        <v>126</v>
      </c>
      <c r="D45" s="116" t="s">
        <v>127</v>
      </c>
      <c r="E45" s="117">
        <f t="shared" si="20"/>
        <v>8</v>
      </c>
      <c r="F45" s="86"/>
      <c r="G45" s="87"/>
      <c r="H45" s="87"/>
      <c r="I45" s="87"/>
      <c r="J45" s="101">
        <f t="shared" si="2"/>
        <v>0</v>
      </c>
      <c r="K45" s="119" t="s">
        <v>44</v>
      </c>
      <c r="L45" s="97">
        <v>0.03</v>
      </c>
      <c r="M45" s="98"/>
      <c r="N45" s="120">
        <v>5.95</v>
      </c>
      <c r="O45" s="121">
        <v>15.0</v>
      </c>
      <c r="P45" s="122">
        <v>10.0</v>
      </c>
      <c r="Q45" s="123"/>
      <c r="R45" s="119"/>
      <c r="S45" s="119"/>
      <c r="T45" s="119"/>
      <c r="U45" s="101">
        <f t="shared" si="3"/>
        <v>0</v>
      </c>
      <c r="V45" s="119" t="s">
        <v>44</v>
      </c>
      <c r="W45" s="97">
        <v>0.03</v>
      </c>
      <c r="X45" s="98"/>
      <c r="Y45" s="120">
        <v>5.95</v>
      </c>
      <c r="Z45" s="121">
        <v>15.0</v>
      </c>
      <c r="AA45" s="126"/>
      <c r="AB45" s="123"/>
      <c r="AC45" s="119"/>
      <c r="AD45" s="119"/>
      <c r="AE45" s="119"/>
      <c r="AF45" s="101">
        <f t="shared" si="4"/>
        <v>0</v>
      </c>
      <c r="AG45" s="119" t="s">
        <v>44</v>
      </c>
      <c r="AH45" s="97"/>
      <c r="AI45" s="98"/>
      <c r="AJ45" s="120">
        <v>5.95</v>
      </c>
      <c r="AK45" s="121">
        <v>15.0</v>
      </c>
      <c r="AL45" s="128"/>
      <c r="AM45" s="123">
        <v>2.0</v>
      </c>
      <c r="AN45" s="119">
        <v>1.0</v>
      </c>
      <c r="AO45" s="119">
        <v>1.0</v>
      </c>
      <c r="AP45" s="119"/>
      <c r="AQ45" s="101">
        <f t="shared" si="5"/>
        <v>4</v>
      </c>
      <c r="AR45" s="119" t="s">
        <v>44</v>
      </c>
      <c r="AS45" s="97"/>
      <c r="AT45" s="98"/>
      <c r="AU45" s="120">
        <v>5.95</v>
      </c>
      <c r="AV45" s="121">
        <v>15.0</v>
      </c>
      <c r="AW45" s="126"/>
      <c r="AX45" s="123"/>
      <c r="AY45" s="119"/>
      <c r="AZ45" s="119"/>
      <c r="BA45" s="119"/>
      <c r="BB45" s="101">
        <f t="shared" si="6"/>
        <v>0</v>
      </c>
      <c r="BC45" s="119" t="s">
        <v>44</v>
      </c>
      <c r="BD45" s="97"/>
      <c r="BE45" s="98"/>
      <c r="BF45" s="120">
        <v>5.95</v>
      </c>
      <c r="BG45" s="121">
        <v>15.0</v>
      </c>
      <c r="BH45" s="139"/>
      <c r="BI45" s="123"/>
      <c r="BJ45" s="119">
        <v>2.0</v>
      </c>
      <c r="BK45" s="119"/>
      <c r="BL45" s="119">
        <v>1.0</v>
      </c>
      <c r="BM45" s="101">
        <f t="shared" si="7"/>
        <v>3</v>
      </c>
      <c r="BN45" s="119" t="s">
        <v>44</v>
      </c>
      <c r="BO45" s="97"/>
      <c r="BP45" s="98"/>
      <c r="BQ45" s="120">
        <v>5.95</v>
      </c>
      <c r="BR45" s="121">
        <v>15.0</v>
      </c>
      <c r="BS45" s="128"/>
      <c r="BT45" s="123"/>
      <c r="BU45" s="119">
        <v>1.0</v>
      </c>
      <c r="BV45" s="119"/>
      <c r="BW45" s="119"/>
      <c r="BX45" s="101">
        <f t="shared" si="8"/>
        <v>1</v>
      </c>
      <c r="BY45" s="119" t="s">
        <v>44</v>
      </c>
      <c r="BZ45" s="97"/>
      <c r="CA45" s="98"/>
      <c r="CB45" s="120">
        <v>5.95</v>
      </c>
      <c r="CC45" s="121">
        <v>15.0</v>
      </c>
      <c r="CD45" s="128"/>
      <c r="CE45" s="123"/>
      <c r="CF45" s="119"/>
      <c r="CG45" s="119"/>
      <c r="CH45" s="119"/>
      <c r="CI45" s="101">
        <f t="shared" si="9"/>
        <v>0</v>
      </c>
      <c r="CJ45" s="119" t="s">
        <v>44</v>
      </c>
      <c r="CK45" s="97"/>
      <c r="CL45" s="98"/>
      <c r="CM45" s="120">
        <v>5.95</v>
      </c>
      <c r="CN45" s="121">
        <v>15.0</v>
      </c>
      <c r="CO45" s="128"/>
      <c r="CP45" s="123"/>
      <c r="CQ45" s="119"/>
      <c r="CR45" s="119"/>
      <c r="CS45" s="119"/>
      <c r="CT45" s="101">
        <f t="shared" si="10"/>
        <v>0</v>
      </c>
      <c r="CU45" s="119" t="s">
        <v>44</v>
      </c>
      <c r="CV45" s="97"/>
      <c r="CW45" s="98"/>
      <c r="CX45" s="120">
        <v>5.95</v>
      </c>
      <c r="CY45" s="121">
        <v>15.0</v>
      </c>
      <c r="CZ45" s="128"/>
      <c r="DA45" s="123"/>
      <c r="DB45" s="119"/>
      <c r="DC45" s="119"/>
      <c r="DD45" s="119"/>
      <c r="DE45" s="101">
        <f t="shared" si="11"/>
        <v>0</v>
      </c>
      <c r="DF45" s="119" t="s">
        <v>44</v>
      </c>
      <c r="DG45" s="97"/>
      <c r="DH45" s="98"/>
      <c r="DI45" s="120">
        <v>5.95</v>
      </c>
      <c r="DJ45" s="121">
        <v>15.0</v>
      </c>
      <c r="DK45" s="128">
        <v>10.0</v>
      </c>
      <c r="DL45" s="123"/>
      <c r="DM45" s="119">
        <v>1.0</v>
      </c>
      <c r="DN45" s="119"/>
      <c r="DO45" s="119">
        <v>1.0</v>
      </c>
      <c r="DP45" s="101">
        <f t="shared" si="12"/>
        <v>2</v>
      </c>
      <c r="DQ45" s="119" t="s">
        <v>44</v>
      </c>
      <c r="DR45" s="97"/>
      <c r="DS45" s="98"/>
      <c r="DT45" s="120">
        <v>5.95</v>
      </c>
      <c r="DU45" s="121">
        <v>15.0</v>
      </c>
      <c r="DV45" s="128"/>
      <c r="DW45" s="136">
        <v>2.0</v>
      </c>
      <c r="DX45" s="119"/>
      <c r="DY45" s="119"/>
      <c r="DZ45" s="119"/>
      <c r="EA45" s="101">
        <f t="shared" si="13"/>
        <v>2</v>
      </c>
      <c r="EB45" s="119" t="s">
        <v>44</v>
      </c>
      <c r="EC45" s="97"/>
      <c r="ED45" s="98"/>
      <c r="EE45" s="120">
        <v>5.95</v>
      </c>
      <c r="EF45" s="121">
        <v>15.0</v>
      </c>
      <c r="EG45" s="128"/>
      <c r="EH45" s="8"/>
      <c r="EI45" s="129">
        <v>2.0</v>
      </c>
      <c r="EJ45" s="130">
        <v>26.0</v>
      </c>
      <c r="EK45" s="122" t="s">
        <v>44</v>
      </c>
      <c r="EL45" s="8"/>
      <c r="EM45" s="132">
        <f t="shared" si="14"/>
        <v>12</v>
      </c>
      <c r="EN45" s="133">
        <f t="shared" si="15"/>
        <v>0</v>
      </c>
      <c r="EO45" s="134">
        <f t="shared" si="16"/>
        <v>20</v>
      </c>
      <c r="EP45" s="135">
        <f t="shared" si="17"/>
        <v>120</v>
      </c>
      <c r="EQ45" s="112">
        <f t="shared" si="18"/>
        <v>47.6</v>
      </c>
    </row>
    <row r="46" ht="18.0" customHeight="1">
      <c r="A46" s="8"/>
      <c r="B46" s="114">
        <v>33.0</v>
      </c>
      <c r="C46" s="115" t="s">
        <v>128</v>
      </c>
      <c r="D46" s="116" t="s">
        <v>129</v>
      </c>
      <c r="E46" s="117">
        <f t="shared" si="20"/>
        <v>4</v>
      </c>
      <c r="F46" s="86"/>
      <c r="G46" s="87"/>
      <c r="H46" s="87"/>
      <c r="I46" s="87"/>
      <c r="J46" s="101">
        <f t="shared" si="2"/>
        <v>0</v>
      </c>
      <c r="K46" s="119" t="s">
        <v>44</v>
      </c>
      <c r="L46" s="97">
        <v>0.0407</v>
      </c>
      <c r="M46" s="98"/>
      <c r="N46" s="120">
        <v>9.2</v>
      </c>
      <c r="O46" s="121">
        <v>23.0</v>
      </c>
      <c r="P46" s="122">
        <v>13.0</v>
      </c>
      <c r="Q46" s="123"/>
      <c r="R46" s="119"/>
      <c r="S46" s="119"/>
      <c r="T46" s="119"/>
      <c r="U46" s="101">
        <f t="shared" si="3"/>
        <v>0</v>
      </c>
      <c r="V46" s="119" t="s">
        <v>44</v>
      </c>
      <c r="W46" s="97">
        <v>0.0407</v>
      </c>
      <c r="X46" s="98"/>
      <c r="Y46" s="120">
        <v>9.2</v>
      </c>
      <c r="Z46" s="121">
        <v>23.0</v>
      </c>
      <c r="AA46" s="126"/>
      <c r="AB46" s="123"/>
      <c r="AC46" s="119">
        <v>1.0</v>
      </c>
      <c r="AD46" s="119"/>
      <c r="AE46" s="119">
        <v>1.0</v>
      </c>
      <c r="AF46" s="101">
        <f t="shared" si="4"/>
        <v>2</v>
      </c>
      <c r="AG46" s="119" t="s">
        <v>44</v>
      </c>
      <c r="AH46" s="97">
        <v>0.0407</v>
      </c>
      <c r="AI46" s="98"/>
      <c r="AJ46" s="120">
        <v>9.2</v>
      </c>
      <c r="AK46" s="121">
        <v>23.0</v>
      </c>
      <c r="AL46" s="128"/>
      <c r="AM46" s="123">
        <v>1.0</v>
      </c>
      <c r="AN46" s="119"/>
      <c r="AO46" s="119"/>
      <c r="AP46" s="119"/>
      <c r="AQ46" s="101">
        <f t="shared" si="5"/>
        <v>1</v>
      </c>
      <c r="AR46" s="119" t="s">
        <v>44</v>
      </c>
      <c r="AS46" s="97">
        <v>0.0407</v>
      </c>
      <c r="AT46" s="98"/>
      <c r="AU46" s="120">
        <v>9.2</v>
      </c>
      <c r="AV46" s="121">
        <v>23.0</v>
      </c>
      <c r="AW46" s="126"/>
      <c r="AX46" s="123"/>
      <c r="AY46" s="119"/>
      <c r="AZ46" s="119"/>
      <c r="BA46" s="119">
        <v>1.0</v>
      </c>
      <c r="BB46" s="101">
        <f t="shared" si="6"/>
        <v>1</v>
      </c>
      <c r="BC46" s="119" t="s">
        <v>44</v>
      </c>
      <c r="BD46" s="97">
        <v>0.0407</v>
      </c>
      <c r="BE46" s="98"/>
      <c r="BF46" s="120">
        <v>9.2</v>
      </c>
      <c r="BG46" s="121">
        <v>23.0</v>
      </c>
      <c r="BH46" s="139"/>
      <c r="BI46" s="123"/>
      <c r="BJ46" s="119">
        <v>1.0</v>
      </c>
      <c r="BK46" s="119"/>
      <c r="BL46" s="119"/>
      <c r="BM46" s="101">
        <f t="shared" si="7"/>
        <v>1</v>
      </c>
      <c r="BN46" s="119" t="s">
        <v>44</v>
      </c>
      <c r="BO46" s="97">
        <v>0.0407</v>
      </c>
      <c r="BP46" s="98"/>
      <c r="BQ46" s="120">
        <v>9.2</v>
      </c>
      <c r="BR46" s="121">
        <v>23.0</v>
      </c>
      <c r="BS46" s="128"/>
      <c r="BT46" s="123"/>
      <c r="BU46" s="119">
        <v>1.0</v>
      </c>
      <c r="BV46" s="119"/>
      <c r="BW46" s="119"/>
      <c r="BX46" s="101">
        <f t="shared" si="8"/>
        <v>1</v>
      </c>
      <c r="BY46" s="119" t="s">
        <v>44</v>
      </c>
      <c r="BZ46" s="97">
        <v>0.0407</v>
      </c>
      <c r="CA46" s="98"/>
      <c r="CB46" s="120">
        <v>9.2</v>
      </c>
      <c r="CC46" s="121">
        <v>24.5</v>
      </c>
      <c r="CD46" s="128"/>
      <c r="CE46" s="123"/>
      <c r="CF46" s="119"/>
      <c r="CG46" s="119"/>
      <c r="CH46" s="119"/>
      <c r="CI46" s="101">
        <f t="shared" si="9"/>
        <v>0</v>
      </c>
      <c r="CJ46" s="119" t="s">
        <v>44</v>
      </c>
      <c r="CK46" s="97">
        <v>0.0407</v>
      </c>
      <c r="CL46" s="98"/>
      <c r="CM46" s="120">
        <v>9.2</v>
      </c>
      <c r="CN46" s="121">
        <v>24.5</v>
      </c>
      <c r="CO46" s="128"/>
      <c r="CP46" s="123"/>
      <c r="CQ46" s="119"/>
      <c r="CR46" s="119">
        <v>1.0</v>
      </c>
      <c r="CS46" s="119"/>
      <c r="CT46" s="101">
        <f t="shared" si="10"/>
        <v>1</v>
      </c>
      <c r="CU46" s="119" t="s">
        <v>44</v>
      </c>
      <c r="CV46" s="97">
        <v>0.0407</v>
      </c>
      <c r="CW46" s="98"/>
      <c r="CX46" s="120">
        <v>9.2</v>
      </c>
      <c r="CY46" s="121">
        <v>24.5</v>
      </c>
      <c r="CZ46" s="128"/>
      <c r="DA46" s="123"/>
      <c r="DB46" s="119"/>
      <c r="DC46" s="119"/>
      <c r="DD46" s="119"/>
      <c r="DE46" s="101">
        <f t="shared" si="11"/>
        <v>0</v>
      </c>
      <c r="DF46" s="119" t="s">
        <v>44</v>
      </c>
      <c r="DG46" s="97">
        <v>0.0407</v>
      </c>
      <c r="DH46" s="98"/>
      <c r="DI46" s="120">
        <v>9.2</v>
      </c>
      <c r="DJ46" s="121">
        <v>24.5</v>
      </c>
      <c r="DK46" s="128"/>
      <c r="DL46" s="123"/>
      <c r="DM46" s="119"/>
      <c r="DN46" s="119">
        <v>1.0</v>
      </c>
      <c r="DO46" s="119">
        <v>1.0</v>
      </c>
      <c r="DP46" s="101">
        <f t="shared" si="12"/>
        <v>2</v>
      </c>
      <c r="DQ46" s="119" t="s">
        <v>44</v>
      </c>
      <c r="DR46" s="97">
        <v>0.0407</v>
      </c>
      <c r="DS46" s="98"/>
      <c r="DT46" s="120">
        <v>9.2</v>
      </c>
      <c r="DU46" s="121">
        <v>24.5</v>
      </c>
      <c r="DV46" s="128"/>
      <c r="DW46" s="123"/>
      <c r="DX46" s="119"/>
      <c r="DY46" s="119"/>
      <c r="DZ46" s="119"/>
      <c r="EA46" s="101">
        <f t="shared" si="13"/>
        <v>0</v>
      </c>
      <c r="EB46" s="119" t="s">
        <v>44</v>
      </c>
      <c r="EC46" s="97">
        <v>0.0407</v>
      </c>
      <c r="ED46" s="98"/>
      <c r="EE46" s="120">
        <v>9.2</v>
      </c>
      <c r="EF46" s="121">
        <v>24.5</v>
      </c>
      <c r="EG46" s="128"/>
      <c r="EH46" s="8"/>
      <c r="EI46" s="129">
        <v>3.0</v>
      </c>
      <c r="EJ46" s="130">
        <v>25.0</v>
      </c>
      <c r="EK46" s="122" t="s">
        <v>44</v>
      </c>
      <c r="EL46" s="8"/>
      <c r="EM46" s="132">
        <f t="shared" si="14"/>
        <v>9</v>
      </c>
      <c r="EN46" s="133">
        <f t="shared" si="15"/>
        <v>0</v>
      </c>
      <c r="EO46" s="134">
        <f t="shared" si="16"/>
        <v>13</v>
      </c>
      <c r="EP46" s="135">
        <f t="shared" si="17"/>
        <v>98</v>
      </c>
      <c r="EQ46" s="112">
        <f t="shared" si="18"/>
        <v>36.8</v>
      </c>
    </row>
    <row r="47" ht="18.0" customHeight="1">
      <c r="A47" s="8"/>
      <c r="B47" s="114">
        <v>34.0</v>
      </c>
      <c r="C47" s="115" t="s">
        <v>130</v>
      </c>
      <c r="D47" s="116" t="s">
        <v>131</v>
      </c>
      <c r="E47" s="117">
        <f t="shared" si="20"/>
        <v>9</v>
      </c>
      <c r="F47" s="86"/>
      <c r="G47" s="87"/>
      <c r="H47" s="87"/>
      <c r="I47" s="87"/>
      <c r="J47" s="101">
        <f t="shared" si="2"/>
        <v>0</v>
      </c>
      <c r="K47" s="119" t="s">
        <v>44</v>
      </c>
      <c r="L47" s="97">
        <v>0.1298</v>
      </c>
      <c r="M47" s="98"/>
      <c r="N47" s="120">
        <v>0.36</v>
      </c>
      <c r="O47" s="121">
        <v>4.5</v>
      </c>
      <c r="P47" s="122">
        <v>19.0</v>
      </c>
      <c r="Q47" s="123">
        <v>1.0</v>
      </c>
      <c r="R47" s="119"/>
      <c r="S47" s="119">
        <v>3.0</v>
      </c>
      <c r="T47" s="119">
        <v>1.0</v>
      </c>
      <c r="U47" s="101">
        <f t="shared" si="3"/>
        <v>5</v>
      </c>
      <c r="V47" s="119" t="s">
        <v>44</v>
      </c>
      <c r="W47" s="97">
        <v>0.1298</v>
      </c>
      <c r="X47" s="98"/>
      <c r="Y47" s="120">
        <v>0.36</v>
      </c>
      <c r="Z47" s="121">
        <v>4.5</v>
      </c>
      <c r="AA47" s="126"/>
      <c r="AB47" s="123"/>
      <c r="AC47" s="119"/>
      <c r="AD47" s="119"/>
      <c r="AE47" s="119"/>
      <c r="AF47" s="101">
        <f t="shared" si="4"/>
        <v>0</v>
      </c>
      <c r="AG47" s="119" t="s">
        <v>44</v>
      </c>
      <c r="AH47" s="97">
        <v>0.1298</v>
      </c>
      <c r="AI47" s="98"/>
      <c r="AJ47" s="120">
        <v>0.36</v>
      </c>
      <c r="AK47" s="121">
        <v>4.5</v>
      </c>
      <c r="AL47" s="128"/>
      <c r="AM47" s="123"/>
      <c r="AN47" s="119"/>
      <c r="AO47" s="119">
        <v>1.0</v>
      </c>
      <c r="AP47" s="119"/>
      <c r="AQ47" s="101">
        <f t="shared" si="5"/>
        <v>1</v>
      </c>
      <c r="AR47" s="119" t="s">
        <v>44</v>
      </c>
      <c r="AS47" s="97">
        <v>0.1298</v>
      </c>
      <c r="AT47" s="98"/>
      <c r="AU47" s="120">
        <v>0.36</v>
      </c>
      <c r="AV47" s="121">
        <v>4.5</v>
      </c>
      <c r="AW47" s="126"/>
      <c r="AX47" s="123"/>
      <c r="AY47" s="119"/>
      <c r="AZ47" s="119"/>
      <c r="BA47" s="119"/>
      <c r="BB47" s="101">
        <f t="shared" si="6"/>
        <v>0</v>
      </c>
      <c r="BC47" s="119" t="s">
        <v>44</v>
      </c>
      <c r="BD47" s="97">
        <v>0.1298</v>
      </c>
      <c r="BE47" s="98"/>
      <c r="BF47" s="120">
        <v>0.36</v>
      </c>
      <c r="BG47" s="121">
        <v>4.5</v>
      </c>
      <c r="BH47" s="139"/>
      <c r="BI47" s="123"/>
      <c r="BJ47" s="119"/>
      <c r="BK47" s="119"/>
      <c r="BL47" s="119"/>
      <c r="BM47" s="101">
        <f t="shared" si="7"/>
        <v>0</v>
      </c>
      <c r="BN47" s="119" t="s">
        <v>44</v>
      </c>
      <c r="BO47" s="97">
        <v>0.1298</v>
      </c>
      <c r="BP47" s="98"/>
      <c r="BQ47" s="120">
        <v>0.36</v>
      </c>
      <c r="BR47" s="121">
        <v>4.5</v>
      </c>
      <c r="BS47" s="128"/>
      <c r="BT47" s="123"/>
      <c r="BU47" s="119"/>
      <c r="BV47" s="119"/>
      <c r="BW47" s="119">
        <v>1.0</v>
      </c>
      <c r="BX47" s="101">
        <f t="shared" si="8"/>
        <v>1</v>
      </c>
      <c r="BY47" s="119" t="s">
        <v>44</v>
      </c>
      <c r="BZ47" s="97">
        <v>0.1298</v>
      </c>
      <c r="CA47" s="98"/>
      <c r="CB47" s="120">
        <v>0.36</v>
      </c>
      <c r="CC47" s="121">
        <v>4.5</v>
      </c>
      <c r="CD47" s="128"/>
      <c r="CE47" s="123"/>
      <c r="CF47" s="119"/>
      <c r="CG47" s="119"/>
      <c r="CH47" s="119"/>
      <c r="CI47" s="101">
        <f t="shared" si="9"/>
        <v>0</v>
      </c>
      <c r="CJ47" s="119" t="s">
        <v>44</v>
      </c>
      <c r="CK47" s="97">
        <v>0.1298</v>
      </c>
      <c r="CL47" s="98"/>
      <c r="CM47" s="120">
        <v>0.36</v>
      </c>
      <c r="CN47" s="121">
        <v>4.5</v>
      </c>
      <c r="CO47" s="128"/>
      <c r="CP47" s="123"/>
      <c r="CQ47" s="119"/>
      <c r="CR47" s="119"/>
      <c r="CS47" s="119"/>
      <c r="CT47" s="101">
        <f t="shared" si="10"/>
        <v>0</v>
      </c>
      <c r="CU47" s="119" t="s">
        <v>44</v>
      </c>
      <c r="CV47" s="97">
        <v>0.1298</v>
      </c>
      <c r="CW47" s="98"/>
      <c r="CX47" s="120">
        <v>0.36</v>
      </c>
      <c r="CY47" s="121">
        <v>4.5</v>
      </c>
      <c r="CZ47" s="128"/>
      <c r="DA47" s="123">
        <v>3.0</v>
      </c>
      <c r="DB47" s="119"/>
      <c r="DC47" s="119"/>
      <c r="DD47" s="119"/>
      <c r="DE47" s="101">
        <f t="shared" si="11"/>
        <v>3</v>
      </c>
      <c r="DF47" s="119" t="s">
        <v>44</v>
      </c>
      <c r="DG47" s="97">
        <v>0.1298</v>
      </c>
      <c r="DH47" s="98"/>
      <c r="DI47" s="120">
        <v>0.36</v>
      </c>
      <c r="DJ47" s="121">
        <v>4.5</v>
      </c>
      <c r="DK47" s="128"/>
      <c r="DL47" s="123"/>
      <c r="DM47" s="119"/>
      <c r="DN47" s="119"/>
      <c r="DO47" s="119"/>
      <c r="DP47" s="101">
        <f t="shared" si="12"/>
        <v>0</v>
      </c>
      <c r="DQ47" s="119" t="s">
        <v>44</v>
      </c>
      <c r="DR47" s="97">
        <v>0.1298</v>
      </c>
      <c r="DS47" s="98"/>
      <c r="DT47" s="120">
        <v>0.36</v>
      </c>
      <c r="DU47" s="121">
        <v>4.5</v>
      </c>
      <c r="DV47" s="128"/>
      <c r="DW47" s="123"/>
      <c r="DX47" s="119"/>
      <c r="DY47" s="119"/>
      <c r="DZ47" s="119"/>
      <c r="EA47" s="101">
        <f t="shared" si="13"/>
        <v>0</v>
      </c>
      <c r="EB47" s="119" t="s">
        <v>44</v>
      </c>
      <c r="EC47" s="97">
        <v>0.1298</v>
      </c>
      <c r="ED47" s="98"/>
      <c r="EE47" s="120">
        <v>0.36</v>
      </c>
      <c r="EF47" s="121">
        <v>4.5</v>
      </c>
      <c r="EG47" s="128"/>
      <c r="EH47" s="8"/>
      <c r="EI47" s="129">
        <v>2.0</v>
      </c>
      <c r="EJ47" s="130">
        <v>10.0</v>
      </c>
      <c r="EK47" s="122" t="s">
        <v>44</v>
      </c>
      <c r="EL47" s="8"/>
      <c r="EM47" s="132">
        <f t="shared" si="14"/>
        <v>10</v>
      </c>
      <c r="EN47" s="133">
        <f t="shared" si="15"/>
        <v>0</v>
      </c>
      <c r="EO47" s="134">
        <f t="shared" si="16"/>
        <v>19</v>
      </c>
      <c r="EP47" s="135">
        <f t="shared" si="17"/>
        <v>40.5</v>
      </c>
      <c r="EQ47" s="112">
        <f t="shared" si="18"/>
        <v>3.24</v>
      </c>
    </row>
    <row r="48" ht="18.0" customHeight="1">
      <c r="A48" s="8"/>
      <c r="B48" s="114">
        <v>35.0</v>
      </c>
      <c r="C48" s="115" t="s">
        <v>132</v>
      </c>
      <c r="D48" s="116" t="s">
        <v>133</v>
      </c>
      <c r="E48" s="117">
        <f t="shared" si="20"/>
        <v>13</v>
      </c>
      <c r="F48" s="86"/>
      <c r="G48" s="87"/>
      <c r="H48" s="87"/>
      <c r="I48" s="87"/>
      <c r="J48" s="101">
        <f t="shared" si="2"/>
        <v>0</v>
      </c>
      <c r="K48" s="119" t="s">
        <v>44</v>
      </c>
      <c r="L48" s="97"/>
      <c r="M48" s="98"/>
      <c r="N48" s="120">
        <v>0.12</v>
      </c>
      <c r="O48" s="121">
        <v>3.0</v>
      </c>
      <c r="P48" s="122">
        <v>20.0</v>
      </c>
      <c r="Q48" s="123"/>
      <c r="R48" s="119"/>
      <c r="S48" s="119"/>
      <c r="T48" s="119"/>
      <c r="U48" s="101">
        <f t="shared" si="3"/>
        <v>0</v>
      </c>
      <c r="V48" s="119" t="s">
        <v>44</v>
      </c>
      <c r="W48" s="97"/>
      <c r="X48" s="98"/>
      <c r="Y48" s="120">
        <v>0.12</v>
      </c>
      <c r="Z48" s="121">
        <v>3.0</v>
      </c>
      <c r="AA48" s="126"/>
      <c r="AB48" s="123"/>
      <c r="AC48" s="119"/>
      <c r="AD48" s="119"/>
      <c r="AE48" s="119"/>
      <c r="AF48" s="101">
        <f t="shared" si="4"/>
        <v>0</v>
      </c>
      <c r="AG48" s="119" t="s">
        <v>44</v>
      </c>
      <c r="AH48" s="97"/>
      <c r="AI48" s="98"/>
      <c r="AJ48" s="120">
        <v>0.12</v>
      </c>
      <c r="AK48" s="121">
        <v>3.0</v>
      </c>
      <c r="AL48" s="128"/>
      <c r="AM48" s="123"/>
      <c r="AN48" s="119"/>
      <c r="AO48" s="119">
        <v>1.0</v>
      </c>
      <c r="AP48" s="119"/>
      <c r="AQ48" s="101">
        <f t="shared" si="5"/>
        <v>1</v>
      </c>
      <c r="AR48" s="119" t="s">
        <v>44</v>
      </c>
      <c r="AS48" s="97"/>
      <c r="AT48" s="98"/>
      <c r="AU48" s="120">
        <v>0.12</v>
      </c>
      <c r="AV48" s="121">
        <v>3.0</v>
      </c>
      <c r="AW48" s="126"/>
      <c r="AX48" s="123"/>
      <c r="AY48" s="119">
        <v>1.0</v>
      </c>
      <c r="AZ48" s="119">
        <v>1.0</v>
      </c>
      <c r="BA48" s="119"/>
      <c r="BB48" s="101">
        <f t="shared" si="6"/>
        <v>2</v>
      </c>
      <c r="BC48" s="119" t="s">
        <v>44</v>
      </c>
      <c r="BD48" s="97"/>
      <c r="BE48" s="98"/>
      <c r="BF48" s="120">
        <v>0.12</v>
      </c>
      <c r="BG48" s="121">
        <v>3.0</v>
      </c>
      <c r="BH48" s="139"/>
      <c r="BI48" s="123">
        <v>1.0</v>
      </c>
      <c r="BJ48" s="119"/>
      <c r="BK48" s="119"/>
      <c r="BL48" s="119">
        <v>1.0</v>
      </c>
      <c r="BM48" s="101">
        <f t="shared" si="7"/>
        <v>2</v>
      </c>
      <c r="BN48" s="119" t="s">
        <v>44</v>
      </c>
      <c r="BO48" s="97"/>
      <c r="BP48" s="98"/>
      <c r="BQ48" s="120">
        <v>0.12</v>
      </c>
      <c r="BR48" s="121">
        <v>3.0</v>
      </c>
      <c r="BS48" s="128"/>
      <c r="BT48" s="123"/>
      <c r="BU48" s="119">
        <v>1.0</v>
      </c>
      <c r="BV48" s="119"/>
      <c r="BW48" s="119"/>
      <c r="BX48" s="101">
        <f t="shared" si="8"/>
        <v>1</v>
      </c>
      <c r="BY48" s="119" t="s">
        <v>44</v>
      </c>
      <c r="BZ48" s="97"/>
      <c r="CA48" s="98"/>
      <c r="CB48" s="120">
        <v>0.12</v>
      </c>
      <c r="CC48" s="121">
        <v>3.0</v>
      </c>
      <c r="CD48" s="128"/>
      <c r="CE48" s="123">
        <v>1.0</v>
      </c>
      <c r="CF48" s="119"/>
      <c r="CG48" s="119"/>
      <c r="CH48" s="119"/>
      <c r="CI48" s="101">
        <f t="shared" si="9"/>
        <v>1</v>
      </c>
      <c r="CJ48" s="119" t="s">
        <v>44</v>
      </c>
      <c r="CK48" s="97"/>
      <c r="CL48" s="98"/>
      <c r="CM48" s="120">
        <v>0.12</v>
      </c>
      <c r="CN48" s="121">
        <v>3.0</v>
      </c>
      <c r="CO48" s="128"/>
      <c r="CP48" s="123"/>
      <c r="CQ48" s="119"/>
      <c r="CR48" s="119"/>
      <c r="CS48" s="119"/>
      <c r="CT48" s="101">
        <f t="shared" si="10"/>
        <v>0</v>
      </c>
      <c r="CU48" s="119" t="s">
        <v>44</v>
      </c>
      <c r="CV48" s="97"/>
      <c r="CW48" s="98"/>
      <c r="CX48" s="120">
        <v>0.12</v>
      </c>
      <c r="CY48" s="121">
        <v>3.0</v>
      </c>
      <c r="CZ48" s="128"/>
      <c r="DA48" s="123"/>
      <c r="DB48" s="119"/>
      <c r="DC48" s="119"/>
      <c r="DD48" s="119"/>
      <c r="DE48" s="101">
        <f t="shared" si="11"/>
        <v>0</v>
      </c>
      <c r="DF48" s="119" t="s">
        <v>44</v>
      </c>
      <c r="DG48" s="97"/>
      <c r="DH48" s="98"/>
      <c r="DI48" s="120">
        <v>0.12</v>
      </c>
      <c r="DJ48" s="121">
        <v>3.0</v>
      </c>
      <c r="DK48" s="128"/>
      <c r="DL48" s="123"/>
      <c r="DM48" s="119"/>
      <c r="DN48" s="119"/>
      <c r="DO48" s="119"/>
      <c r="DP48" s="101">
        <f t="shared" si="12"/>
        <v>0</v>
      </c>
      <c r="DQ48" s="119" t="s">
        <v>44</v>
      </c>
      <c r="DR48" s="97"/>
      <c r="DS48" s="98"/>
      <c r="DT48" s="120">
        <v>0.12</v>
      </c>
      <c r="DU48" s="121">
        <v>3.0</v>
      </c>
      <c r="DV48" s="128"/>
      <c r="DW48" s="123"/>
      <c r="DX48" s="119"/>
      <c r="DY48" s="119"/>
      <c r="DZ48" s="119"/>
      <c r="EA48" s="101">
        <f t="shared" si="13"/>
        <v>0</v>
      </c>
      <c r="EB48" s="119" t="s">
        <v>44</v>
      </c>
      <c r="EC48" s="97"/>
      <c r="ED48" s="98"/>
      <c r="EE48" s="120">
        <v>0.12</v>
      </c>
      <c r="EF48" s="121">
        <v>3.0</v>
      </c>
      <c r="EG48" s="128"/>
      <c r="EH48" s="8"/>
      <c r="EI48" s="129">
        <v>5.0</v>
      </c>
      <c r="EJ48" s="130">
        <v>20.0</v>
      </c>
      <c r="EK48" s="122" t="s">
        <v>134</v>
      </c>
      <c r="EL48" s="8"/>
      <c r="EM48" s="132">
        <f t="shared" si="14"/>
        <v>7</v>
      </c>
      <c r="EN48" s="133">
        <f t="shared" si="15"/>
        <v>0</v>
      </c>
      <c r="EO48" s="134">
        <f t="shared" si="16"/>
        <v>20</v>
      </c>
      <c r="EP48" s="135">
        <f t="shared" si="17"/>
        <v>39</v>
      </c>
      <c r="EQ48" s="112">
        <f t="shared" si="18"/>
        <v>1.56</v>
      </c>
    </row>
    <row r="49" ht="18.0" customHeight="1">
      <c r="A49" s="8"/>
      <c r="B49" s="114">
        <v>36.0</v>
      </c>
      <c r="C49" s="115" t="s">
        <v>135</v>
      </c>
      <c r="D49" s="116" t="s">
        <v>136</v>
      </c>
      <c r="E49" s="117">
        <f t="shared" si="20"/>
        <v>0</v>
      </c>
      <c r="F49" s="86"/>
      <c r="G49" s="87"/>
      <c r="H49" s="87"/>
      <c r="I49" s="87"/>
      <c r="J49" s="101">
        <f t="shared" si="2"/>
        <v>0</v>
      </c>
      <c r="K49" s="119" t="s">
        <v>44</v>
      </c>
      <c r="L49" s="97"/>
      <c r="M49" s="98"/>
      <c r="N49" s="120">
        <v>0.0</v>
      </c>
      <c r="O49" s="121">
        <v>1.0</v>
      </c>
      <c r="P49" s="122"/>
      <c r="Q49" s="123"/>
      <c r="R49" s="119"/>
      <c r="S49" s="119"/>
      <c r="T49" s="119"/>
      <c r="U49" s="101">
        <f t="shared" si="3"/>
        <v>0</v>
      </c>
      <c r="V49" s="119" t="s">
        <v>44</v>
      </c>
      <c r="W49" s="97"/>
      <c r="X49" s="98"/>
      <c r="Y49" s="120">
        <v>0.0</v>
      </c>
      <c r="Z49" s="121">
        <v>1.0</v>
      </c>
      <c r="AA49" s="126"/>
      <c r="AB49" s="123"/>
      <c r="AC49" s="119"/>
      <c r="AD49" s="119"/>
      <c r="AE49" s="119"/>
      <c r="AF49" s="101">
        <f t="shared" si="4"/>
        <v>0</v>
      </c>
      <c r="AG49" s="119" t="s">
        <v>44</v>
      </c>
      <c r="AH49" s="97"/>
      <c r="AI49" s="98"/>
      <c r="AJ49" s="120">
        <v>0.0</v>
      </c>
      <c r="AK49" s="121">
        <v>1.0</v>
      </c>
      <c r="AL49" s="128"/>
      <c r="AM49" s="123"/>
      <c r="AN49" s="119"/>
      <c r="AO49" s="119"/>
      <c r="AP49" s="119"/>
      <c r="AQ49" s="101">
        <f t="shared" si="5"/>
        <v>0</v>
      </c>
      <c r="AR49" s="119" t="s">
        <v>44</v>
      </c>
      <c r="AS49" s="97"/>
      <c r="AT49" s="98"/>
      <c r="AU49" s="120">
        <v>0.0</v>
      </c>
      <c r="AV49" s="121">
        <v>1.0</v>
      </c>
      <c r="AW49" s="126"/>
      <c r="AX49" s="123"/>
      <c r="AY49" s="119"/>
      <c r="AZ49" s="119"/>
      <c r="BA49" s="119"/>
      <c r="BB49" s="101">
        <f t="shared" si="6"/>
        <v>0</v>
      </c>
      <c r="BC49" s="119" t="s">
        <v>44</v>
      </c>
      <c r="BD49" s="97"/>
      <c r="BE49" s="98"/>
      <c r="BF49" s="120">
        <v>0.0</v>
      </c>
      <c r="BG49" s="121">
        <v>1.0</v>
      </c>
      <c r="BH49" s="139"/>
      <c r="BI49" s="123"/>
      <c r="BJ49" s="119"/>
      <c r="BK49" s="119"/>
      <c r="BL49" s="119"/>
      <c r="BM49" s="101">
        <f t="shared" si="7"/>
        <v>0</v>
      </c>
      <c r="BN49" s="119" t="s">
        <v>44</v>
      </c>
      <c r="BO49" s="97"/>
      <c r="BP49" s="98"/>
      <c r="BQ49" s="120">
        <v>0.0</v>
      </c>
      <c r="BR49" s="121">
        <v>1.0</v>
      </c>
      <c r="BS49" s="128"/>
      <c r="BT49" s="123"/>
      <c r="BU49" s="119"/>
      <c r="BV49" s="119"/>
      <c r="BW49" s="119"/>
      <c r="BX49" s="101">
        <f t="shared" si="8"/>
        <v>0</v>
      </c>
      <c r="BY49" s="119" t="s">
        <v>44</v>
      </c>
      <c r="BZ49" s="97"/>
      <c r="CA49" s="98"/>
      <c r="CB49" s="120">
        <v>0.0</v>
      </c>
      <c r="CC49" s="121">
        <v>1.0</v>
      </c>
      <c r="CD49" s="128"/>
      <c r="CE49" s="123"/>
      <c r="CF49" s="119"/>
      <c r="CG49" s="119"/>
      <c r="CH49" s="119"/>
      <c r="CI49" s="101">
        <f t="shared" si="9"/>
        <v>0</v>
      </c>
      <c r="CJ49" s="119" t="s">
        <v>44</v>
      </c>
      <c r="CK49" s="97"/>
      <c r="CL49" s="98"/>
      <c r="CM49" s="120">
        <v>0.0</v>
      </c>
      <c r="CN49" s="121">
        <v>1.0</v>
      </c>
      <c r="CO49" s="128"/>
      <c r="CP49" s="123"/>
      <c r="CQ49" s="119"/>
      <c r="CR49" s="119"/>
      <c r="CS49" s="119"/>
      <c r="CT49" s="101">
        <f t="shared" si="10"/>
        <v>0</v>
      </c>
      <c r="CU49" s="119" t="s">
        <v>44</v>
      </c>
      <c r="CV49" s="97"/>
      <c r="CW49" s="98"/>
      <c r="CX49" s="120">
        <v>0.0</v>
      </c>
      <c r="CY49" s="121">
        <v>1.0</v>
      </c>
      <c r="CZ49" s="128"/>
      <c r="DA49" s="123"/>
      <c r="DB49" s="119"/>
      <c r="DC49" s="119"/>
      <c r="DD49" s="119"/>
      <c r="DE49" s="101">
        <f t="shared" si="11"/>
        <v>0</v>
      </c>
      <c r="DF49" s="119" t="s">
        <v>44</v>
      </c>
      <c r="DG49" s="97"/>
      <c r="DH49" s="98"/>
      <c r="DI49" s="120">
        <v>0.0</v>
      </c>
      <c r="DJ49" s="121">
        <v>2.0</v>
      </c>
      <c r="DK49" s="128"/>
      <c r="DL49" s="123"/>
      <c r="DM49" s="119"/>
      <c r="DN49" s="119"/>
      <c r="DO49" s="119"/>
      <c r="DP49" s="101">
        <f t="shared" si="12"/>
        <v>0</v>
      </c>
      <c r="DQ49" s="119" t="s">
        <v>44</v>
      </c>
      <c r="DR49" s="97"/>
      <c r="DS49" s="98"/>
      <c r="DT49" s="120">
        <v>0.0</v>
      </c>
      <c r="DU49" s="121">
        <v>1.0</v>
      </c>
      <c r="DV49" s="128"/>
      <c r="DW49" s="123"/>
      <c r="DX49" s="119"/>
      <c r="DY49" s="119"/>
      <c r="DZ49" s="119"/>
      <c r="EA49" s="101">
        <f t="shared" si="13"/>
        <v>0</v>
      </c>
      <c r="EB49" s="119" t="s">
        <v>44</v>
      </c>
      <c r="EC49" s="97"/>
      <c r="ED49" s="98"/>
      <c r="EE49" s="120">
        <v>0.0</v>
      </c>
      <c r="EF49" s="121">
        <v>1.0</v>
      </c>
      <c r="EG49" s="128"/>
      <c r="EH49" s="8"/>
      <c r="EI49" s="129">
        <v>5.0</v>
      </c>
      <c r="EJ49" s="130">
        <v>10.0</v>
      </c>
      <c r="EK49" s="122" t="s">
        <v>44</v>
      </c>
      <c r="EL49" s="8"/>
      <c r="EM49" s="132">
        <f t="shared" si="14"/>
        <v>0</v>
      </c>
      <c r="EN49" s="133">
        <f t="shared" si="15"/>
        <v>0</v>
      </c>
      <c r="EO49" s="134">
        <f t="shared" si="16"/>
        <v>0</v>
      </c>
      <c r="EP49" s="135">
        <f t="shared" si="17"/>
        <v>0</v>
      </c>
      <c r="EQ49" s="112">
        <f t="shared" si="18"/>
        <v>0</v>
      </c>
    </row>
    <row r="50" ht="18.0" customHeight="1">
      <c r="A50" s="8"/>
      <c r="B50" s="114">
        <v>37.0</v>
      </c>
      <c r="C50" s="115" t="s">
        <v>137</v>
      </c>
      <c r="D50" s="116" t="s">
        <v>138</v>
      </c>
      <c r="E50" s="117">
        <f t="shared" si="20"/>
        <v>2</v>
      </c>
      <c r="F50" s="86"/>
      <c r="G50" s="87"/>
      <c r="H50" s="87"/>
      <c r="I50" s="87"/>
      <c r="J50" s="101">
        <f t="shared" si="2"/>
        <v>0</v>
      </c>
      <c r="K50" s="119" t="s">
        <v>71</v>
      </c>
      <c r="L50" s="97"/>
      <c r="M50" s="98"/>
      <c r="N50" s="120">
        <v>0.45</v>
      </c>
      <c r="O50" s="121">
        <v>10.0</v>
      </c>
      <c r="P50" s="122">
        <v>12.0</v>
      </c>
      <c r="Q50" s="123">
        <v>2.0</v>
      </c>
      <c r="R50" s="119"/>
      <c r="S50" s="119"/>
      <c r="T50" s="119"/>
      <c r="U50" s="101">
        <f t="shared" si="3"/>
        <v>2</v>
      </c>
      <c r="V50" s="119" t="s">
        <v>71</v>
      </c>
      <c r="W50" s="97"/>
      <c r="X50" s="98"/>
      <c r="Y50" s="120">
        <v>0.45</v>
      </c>
      <c r="Z50" s="121">
        <v>10.0</v>
      </c>
      <c r="AA50" s="126"/>
      <c r="AB50" s="123">
        <v>3.0</v>
      </c>
      <c r="AC50" s="119"/>
      <c r="AD50" s="119"/>
      <c r="AE50" s="119"/>
      <c r="AF50" s="101">
        <f t="shared" si="4"/>
        <v>3</v>
      </c>
      <c r="AG50" s="119" t="s">
        <v>71</v>
      </c>
      <c r="AH50" s="97"/>
      <c r="AI50" s="98"/>
      <c r="AJ50" s="120">
        <v>0.45</v>
      </c>
      <c r="AK50" s="121">
        <v>10.0</v>
      </c>
      <c r="AL50" s="128"/>
      <c r="AM50" s="123"/>
      <c r="AN50" s="119"/>
      <c r="AO50" s="119"/>
      <c r="AP50" s="119"/>
      <c r="AQ50" s="101">
        <f t="shared" si="5"/>
        <v>0</v>
      </c>
      <c r="AR50" s="119" t="s">
        <v>71</v>
      </c>
      <c r="AS50" s="97"/>
      <c r="AT50" s="98"/>
      <c r="AU50" s="120">
        <v>0.45</v>
      </c>
      <c r="AV50" s="121">
        <v>10.0</v>
      </c>
      <c r="AW50" s="126"/>
      <c r="AX50" s="123"/>
      <c r="AY50" s="119"/>
      <c r="AZ50" s="119">
        <v>1.0</v>
      </c>
      <c r="BA50" s="119"/>
      <c r="BB50" s="101">
        <f t="shared" si="6"/>
        <v>1</v>
      </c>
      <c r="BC50" s="119" t="s">
        <v>71</v>
      </c>
      <c r="BD50" s="97"/>
      <c r="BE50" s="98"/>
      <c r="BF50" s="120">
        <v>0.45</v>
      </c>
      <c r="BG50" s="121">
        <v>10.0</v>
      </c>
      <c r="BH50" s="139"/>
      <c r="BI50" s="123"/>
      <c r="BJ50" s="119"/>
      <c r="BK50" s="119"/>
      <c r="BL50" s="119">
        <v>1.0</v>
      </c>
      <c r="BM50" s="101">
        <f t="shared" si="7"/>
        <v>1</v>
      </c>
      <c r="BN50" s="119" t="s">
        <v>71</v>
      </c>
      <c r="BO50" s="97"/>
      <c r="BP50" s="98"/>
      <c r="BQ50" s="120">
        <v>0.45</v>
      </c>
      <c r="BR50" s="121">
        <v>10.0</v>
      </c>
      <c r="BS50" s="128"/>
      <c r="BT50" s="123"/>
      <c r="BU50" s="119"/>
      <c r="BV50" s="119"/>
      <c r="BW50" s="119"/>
      <c r="BX50" s="101">
        <f t="shared" si="8"/>
        <v>0</v>
      </c>
      <c r="BY50" s="119" t="s">
        <v>71</v>
      </c>
      <c r="BZ50" s="97"/>
      <c r="CA50" s="98"/>
      <c r="CB50" s="120">
        <v>0.45</v>
      </c>
      <c r="CC50" s="121">
        <v>10.0</v>
      </c>
      <c r="CD50" s="128"/>
      <c r="CE50" s="123"/>
      <c r="CF50" s="119"/>
      <c r="CG50" s="119"/>
      <c r="CH50" s="119"/>
      <c r="CI50" s="101">
        <f t="shared" si="9"/>
        <v>0</v>
      </c>
      <c r="CJ50" s="119" t="s">
        <v>71</v>
      </c>
      <c r="CK50" s="97"/>
      <c r="CL50" s="98"/>
      <c r="CM50" s="120">
        <v>0.45</v>
      </c>
      <c r="CN50" s="121">
        <v>10.0</v>
      </c>
      <c r="CO50" s="128"/>
      <c r="CP50" s="123"/>
      <c r="CQ50" s="119"/>
      <c r="CR50" s="119"/>
      <c r="CS50" s="119"/>
      <c r="CT50" s="101">
        <f t="shared" si="10"/>
        <v>0</v>
      </c>
      <c r="CU50" s="119" t="s">
        <v>71</v>
      </c>
      <c r="CV50" s="97"/>
      <c r="CW50" s="98"/>
      <c r="CX50" s="120">
        <v>0.45</v>
      </c>
      <c r="CY50" s="121">
        <v>10.0</v>
      </c>
      <c r="CZ50" s="128"/>
      <c r="DA50" s="123"/>
      <c r="DB50" s="119"/>
      <c r="DC50" s="119"/>
      <c r="DD50" s="119"/>
      <c r="DE50" s="101">
        <f t="shared" si="11"/>
        <v>0</v>
      </c>
      <c r="DF50" s="119" t="s">
        <v>71</v>
      </c>
      <c r="DG50" s="97"/>
      <c r="DH50" s="98"/>
      <c r="DI50" s="120">
        <v>0.45</v>
      </c>
      <c r="DJ50" s="121">
        <v>10.0</v>
      </c>
      <c r="DK50" s="128"/>
      <c r="DL50" s="123"/>
      <c r="DM50" s="119"/>
      <c r="DN50" s="119">
        <v>1.0</v>
      </c>
      <c r="DO50" s="119">
        <v>2.0</v>
      </c>
      <c r="DP50" s="101">
        <f t="shared" si="12"/>
        <v>3</v>
      </c>
      <c r="DQ50" s="119" t="s">
        <v>71</v>
      </c>
      <c r="DR50" s="97"/>
      <c r="DS50" s="98"/>
      <c r="DT50" s="120">
        <v>0.45</v>
      </c>
      <c r="DU50" s="121">
        <v>10.0</v>
      </c>
      <c r="DV50" s="128"/>
      <c r="DW50" s="123"/>
      <c r="DX50" s="119"/>
      <c r="DY50" s="119"/>
      <c r="DZ50" s="119"/>
      <c r="EA50" s="101">
        <f t="shared" si="13"/>
        <v>0</v>
      </c>
      <c r="EB50" s="119" t="s">
        <v>71</v>
      </c>
      <c r="EC50" s="97"/>
      <c r="ED50" s="98"/>
      <c r="EE50" s="120">
        <v>0.45</v>
      </c>
      <c r="EF50" s="121">
        <v>10.0</v>
      </c>
      <c r="EG50" s="128"/>
      <c r="EH50" s="8"/>
      <c r="EI50" s="129">
        <v>2.0</v>
      </c>
      <c r="EJ50" s="130">
        <v>25.0</v>
      </c>
      <c r="EK50" s="122" t="s">
        <v>44</v>
      </c>
      <c r="EL50" s="8"/>
      <c r="EM50" s="132">
        <f t="shared" si="14"/>
        <v>10</v>
      </c>
      <c r="EN50" s="133">
        <f t="shared" si="15"/>
        <v>0</v>
      </c>
      <c r="EO50" s="134">
        <f t="shared" si="16"/>
        <v>12</v>
      </c>
      <c r="EP50" s="135">
        <f t="shared" si="17"/>
        <v>20</v>
      </c>
      <c r="EQ50" s="112">
        <f t="shared" si="18"/>
        <v>0.9</v>
      </c>
    </row>
    <row r="51" ht="18.0" customHeight="1">
      <c r="A51" s="8"/>
      <c r="B51" s="114">
        <v>38.0</v>
      </c>
      <c r="C51" s="115" t="s">
        <v>139</v>
      </c>
      <c r="D51" s="116" t="s">
        <v>140</v>
      </c>
      <c r="E51" s="117">
        <f t="shared" si="20"/>
        <v>0</v>
      </c>
      <c r="F51" s="86"/>
      <c r="G51" s="87"/>
      <c r="H51" s="87"/>
      <c r="I51" s="87"/>
      <c r="J51" s="101">
        <f t="shared" si="2"/>
        <v>0</v>
      </c>
      <c r="K51" s="119"/>
      <c r="L51" s="97"/>
      <c r="M51" s="98"/>
      <c r="N51" s="120"/>
      <c r="O51" s="121">
        <v>4.0</v>
      </c>
      <c r="P51" s="122"/>
      <c r="Q51" s="123"/>
      <c r="R51" s="119"/>
      <c r="S51" s="119"/>
      <c r="T51" s="119"/>
      <c r="U51" s="101">
        <f t="shared" si="3"/>
        <v>0</v>
      </c>
      <c r="V51" s="119"/>
      <c r="W51" s="97"/>
      <c r="X51" s="98"/>
      <c r="Y51" s="120"/>
      <c r="Z51" s="121">
        <v>4.0</v>
      </c>
      <c r="AA51" s="122"/>
      <c r="AB51" s="123"/>
      <c r="AC51" s="119"/>
      <c r="AD51" s="119"/>
      <c r="AE51" s="119"/>
      <c r="AF51" s="101">
        <f t="shared" si="4"/>
        <v>0</v>
      </c>
      <c r="AG51" s="119"/>
      <c r="AH51" s="97"/>
      <c r="AI51" s="98"/>
      <c r="AJ51" s="120"/>
      <c r="AK51" s="121">
        <v>4.0</v>
      </c>
      <c r="AL51" s="122"/>
      <c r="AM51" s="123"/>
      <c r="AN51" s="119"/>
      <c r="AO51" s="119"/>
      <c r="AP51" s="119"/>
      <c r="AQ51" s="101">
        <f t="shared" si="5"/>
        <v>0</v>
      </c>
      <c r="AR51" s="119"/>
      <c r="AS51" s="97"/>
      <c r="AT51" s="98"/>
      <c r="AU51" s="120"/>
      <c r="AV51" s="121">
        <v>4.0</v>
      </c>
      <c r="AW51" s="122"/>
      <c r="AX51" s="123"/>
      <c r="AY51" s="119"/>
      <c r="AZ51" s="119"/>
      <c r="BA51" s="119"/>
      <c r="BB51" s="101">
        <f t="shared" si="6"/>
        <v>0</v>
      </c>
      <c r="BC51" s="119"/>
      <c r="BD51" s="97"/>
      <c r="BE51" s="98"/>
      <c r="BF51" s="120"/>
      <c r="BG51" s="121">
        <v>4.0</v>
      </c>
      <c r="BH51" s="122"/>
      <c r="BI51" s="123"/>
      <c r="BJ51" s="119"/>
      <c r="BK51" s="119"/>
      <c r="BL51" s="119"/>
      <c r="BM51" s="101">
        <f t="shared" si="7"/>
        <v>0</v>
      </c>
      <c r="BN51" s="119"/>
      <c r="BO51" s="97"/>
      <c r="BP51" s="98"/>
      <c r="BQ51" s="120"/>
      <c r="BR51" s="121">
        <v>4.0</v>
      </c>
      <c r="BS51" s="122"/>
      <c r="BT51" s="123"/>
      <c r="BU51" s="119"/>
      <c r="BV51" s="119"/>
      <c r="BW51" s="119"/>
      <c r="BX51" s="101">
        <f t="shared" si="8"/>
        <v>0</v>
      </c>
      <c r="BY51" s="119"/>
      <c r="BZ51" s="97"/>
      <c r="CA51" s="98"/>
      <c r="CB51" s="120"/>
      <c r="CC51" s="121">
        <v>4.0</v>
      </c>
      <c r="CD51" s="122"/>
      <c r="CE51" s="123"/>
      <c r="CF51" s="119"/>
      <c r="CG51" s="119"/>
      <c r="CH51" s="119"/>
      <c r="CI51" s="101">
        <f t="shared" si="9"/>
        <v>0</v>
      </c>
      <c r="CJ51" s="119"/>
      <c r="CK51" s="97"/>
      <c r="CL51" s="98"/>
      <c r="CM51" s="120"/>
      <c r="CN51" s="121">
        <v>4.0</v>
      </c>
      <c r="CO51" s="122"/>
      <c r="CP51" s="123"/>
      <c r="CQ51" s="119"/>
      <c r="CR51" s="119"/>
      <c r="CS51" s="119"/>
      <c r="CT51" s="101">
        <f t="shared" si="10"/>
        <v>0</v>
      </c>
      <c r="CU51" s="119"/>
      <c r="CV51" s="97"/>
      <c r="CW51" s="98"/>
      <c r="CX51" s="120"/>
      <c r="CY51" s="121">
        <v>4.0</v>
      </c>
      <c r="CZ51" s="122"/>
      <c r="DA51" s="123"/>
      <c r="DB51" s="119"/>
      <c r="DC51" s="119"/>
      <c r="DD51" s="119"/>
      <c r="DE51" s="101">
        <f t="shared" si="11"/>
        <v>0</v>
      </c>
      <c r="DF51" s="119"/>
      <c r="DG51" s="97"/>
      <c r="DH51" s="98"/>
      <c r="DI51" s="120"/>
      <c r="DJ51" s="121">
        <v>4.0</v>
      </c>
      <c r="DK51" s="122"/>
      <c r="DL51" s="123"/>
      <c r="DM51" s="119"/>
      <c r="DN51" s="119"/>
      <c r="DO51" s="119"/>
      <c r="DP51" s="101">
        <f t="shared" si="12"/>
        <v>0</v>
      </c>
      <c r="DQ51" s="119"/>
      <c r="DR51" s="97"/>
      <c r="DS51" s="98"/>
      <c r="DT51" s="120"/>
      <c r="DU51" s="121">
        <v>4.0</v>
      </c>
      <c r="DV51" s="122"/>
      <c r="DW51" s="123"/>
      <c r="DX51" s="119"/>
      <c r="DY51" s="119"/>
      <c r="DZ51" s="119"/>
      <c r="EA51" s="101">
        <f t="shared" si="13"/>
        <v>0</v>
      </c>
      <c r="EB51" s="119"/>
      <c r="EC51" s="97"/>
      <c r="ED51" s="98"/>
      <c r="EE51" s="120"/>
      <c r="EF51" s="121">
        <v>4.0</v>
      </c>
      <c r="EG51" s="122"/>
      <c r="EH51" s="8"/>
      <c r="EI51" s="129">
        <v>2.0</v>
      </c>
      <c r="EJ51" s="130">
        <v>20.0</v>
      </c>
      <c r="EK51" s="122" t="s">
        <v>44</v>
      </c>
      <c r="EL51" s="8"/>
      <c r="EM51" s="132">
        <f t="shared" si="14"/>
        <v>0</v>
      </c>
      <c r="EN51" s="133">
        <f t="shared" si="15"/>
        <v>0</v>
      </c>
      <c r="EO51" s="134">
        <f t="shared" si="16"/>
        <v>0</v>
      </c>
      <c r="EP51" s="135">
        <f t="shared" si="17"/>
        <v>0</v>
      </c>
      <c r="EQ51" s="112">
        <f t="shared" si="18"/>
        <v>0</v>
      </c>
    </row>
    <row r="52" ht="18.0" customHeight="1">
      <c r="A52" s="8"/>
      <c r="B52" s="114">
        <v>39.0</v>
      </c>
      <c r="C52" s="115" t="s">
        <v>141</v>
      </c>
      <c r="D52" s="116" t="s">
        <v>142</v>
      </c>
      <c r="E52" s="117">
        <f t="shared" si="20"/>
        <v>0</v>
      </c>
      <c r="F52" s="86"/>
      <c r="G52" s="87"/>
      <c r="H52" s="87"/>
      <c r="I52" s="87"/>
      <c r="J52" s="101">
        <f t="shared" si="2"/>
        <v>0</v>
      </c>
      <c r="K52" s="119"/>
      <c r="L52" s="97"/>
      <c r="M52" s="98"/>
      <c r="N52" s="120">
        <v>15.0</v>
      </c>
      <c r="O52" s="121">
        <v>37.0</v>
      </c>
      <c r="P52" s="143">
        <v>4.0</v>
      </c>
      <c r="Q52" s="123">
        <v>1.0</v>
      </c>
      <c r="R52" s="119">
        <v>1.0</v>
      </c>
      <c r="S52" s="119"/>
      <c r="T52" s="119"/>
      <c r="U52" s="101">
        <f t="shared" si="3"/>
        <v>2</v>
      </c>
      <c r="V52" s="119"/>
      <c r="W52" s="97"/>
      <c r="X52" s="98"/>
      <c r="Y52" s="120">
        <v>15.0</v>
      </c>
      <c r="Z52" s="121">
        <v>37.0</v>
      </c>
      <c r="AA52" s="122"/>
      <c r="AB52" s="123"/>
      <c r="AC52" s="119"/>
      <c r="AD52" s="119">
        <v>1.0</v>
      </c>
      <c r="AE52" s="119"/>
      <c r="AF52" s="101">
        <f t="shared" si="4"/>
        <v>1</v>
      </c>
      <c r="AG52" s="119"/>
      <c r="AH52" s="97"/>
      <c r="AI52" s="98"/>
      <c r="AJ52" s="120">
        <v>15.0</v>
      </c>
      <c r="AK52" s="121">
        <v>37.0</v>
      </c>
      <c r="AL52" s="122"/>
      <c r="AM52" s="123"/>
      <c r="AN52" s="119"/>
      <c r="AO52" s="119"/>
      <c r="AP52" s="119"/>
      <c r="AQ52" s="101">
        <f t="shared" si="5"/>
        <v>0</v>
      </c>
      <c r="AR52" s="119"/>
      <c r="AS52" s="97"/>
      <c r="AT52" s="98"/>
      <c r="AU52" s="120">
        <v>15.0</v>
      </c>
      <c r="AV52" s="121">
        <v>37.0</v>
      </c>
      <c r="AW52" s="122"/>
      <c r="AX52" s="123"/>
      <c r="AY52" s="119"/>
      <c r="AZ52" s="119"/>
      <c r="BA52" s="119"/>
      <c r="BB52" s="101">
        <f t="shared" si="6"/>
        <v>0</v>
      </c>
      <c r="BC52" s="119"/>
      <c r="BD52" s="97"/>
      <c r="BE52" s="98"/>
      <c r="BF52" s="120">
        <v>15.0</v>
      </c>
      <c r="BG52" s="121">
        <v>37.0</v>
      </c>
      <c r="BH52" s="122"/>
      <c r="BI52" s="123"/>
      <c r="BJ52" s="119">
        <v>1.0</v>
      </c>
      <c r="BK52" s="119"/>
      <c r="BL52" s="119"/>
      <c r="BM52" s="101">
        <f t="shared" si="7"/>
        <v>1</v>
      </c>
      <c r="BN52" s="119" t="s">
        <v>44</v>
      </c>
      <c r="BO52" s="97"/>
      <c r="BP52" s="98"/>
      <c r="BQ52" s="120">
        <v>15.0</v>
      </c>
      <c r="BR52" s="121">
        <v>37.0</v>
      </c>
      <c r="BS52" s="122"/>
      <c r="BT52" s="123"/>
      <c r="BU52" s="119"/>
      <c r="BV52" s="119"/>
      <c r="BW52" s="119"/>
      <c r="BX52" s="101">
        <f t="shared" si="8"/>
        <v>0</v>
      </c>
      <c r="BY52" s="119" t="s">
        <v>44</v>
      </c>
      <c r="BZ52" s="97"/>
      <c r="CA52" s="98"/>
      <c r="CB52" s="120">
        <v>15.0</v>
      </c>
      <c r="CC52" s="121">
        <v>37.0</v>
      </c>
      <c r="CD52" s="122"/>
      <c r="CE52" s="123"/>
      <c r="CF52" s="119"/>
      <c r="CG52" s="119"/>
      <c r="CH52" s="119"/>
      <c r="CI52" s="101">
        <f t="shared" si="9"/>
        <v>0</v>
      </c>
      <c r="CJ52" s="119" t="s">
        <v>44</v>
      </c>
      <c r="CK52" s="97"/>
      <c r="CL52" s="98"/>
      <c r="CM52" s="120">
        <v>15.0</v>
      </c>
      <c r="CN52" s="121">
        <v>37.0</v>
      </c>
      <c r="CO52" s="122"/>
      <c r="CP52" s="123"/>
      <c r="CQ52" s="119"/>
      <c r="CR52" s="119"/>
      <c r="CS52" s="119"/>
      <c r="CT52" s="101">
        <f t="shared" si="10"/>
        <v>0</v>
      </c>
      <c r="CU52" s="119" t="s">
        <v>44</v>
      </c>
      <c r="CV52" s="97"/>
      <c r="CW52" s="98"/>
      <c r="CX52" s="120">
        <v>15.0</v>
      </c>
      <c r="CY52" s="121">
        <v>37.0</v>
      </c>
      <c r="CZ52" s="122"/>
      <c r="DA52" s="123"/>
      <c r="DB52" s="119"/>
      <c r="DC52" s="119"/>
      <c r="DD52" s="119"/>
      <c r="DE52" s="101">
        <f t="shared" si="11"/>
        <v>0</v>
      </c>
      <c r="DF52" s="119" t="s">
        <v>44</v>
      </c>
      <c r="DG52" s="97"/>
      <c r="DH52" s="98"/>
      <c r="DI52" s="120">
        <v>15.0</v>
      </c>
      <c r="DJ52" s="121">
        <v>37.0</v>
      </c>
      <c r="DK52" s="122"/>
      <c r="DL52" s="123"/>
      <c r="DM52" s="119"/>
      <c r="DN52" s="119"/>
      <c r="DO52" s="119"/>
      <c r="DP52" s="101">
        <f t="shared" si="12"/>
        <v>0</v>
      </c>
      <c r="DQ52" s="119" t="s">
        <v>44</v>
      </c>
      <c r="DR52" s="97"/>
      <c r="DS52" s="98"/>
      <c r="DT52" s="120">
        <v>15.0</v>
      </c>
      <c r="DU52" s="121">
        <v>37.0</v>
      </c>
      <c r="DV52" s="122"/>
      <c r="DW52" s="123"/>
      <c r="DX52" s="119"/>
      <c r="DY52" s="119"/>
      <c r="DZ52" s="119"/>
      <c r="EA52" s="101">
        <f t="shared" si="13"/>
        <v>0</v>
      </c>
      <c r="EB52" s="119" t="s">
        <v>44</v>
      </c>
      <c r="EC52" s="97"/>
      <c r="ED52" s="98"/>
      <c r="EE52" s="120">
        <v>15.0</v>
      </c>
      <c r="EF52" s="121">
        <v>37.0</v>
      </c>
      <c r="EG52" s="122"/>
      <c r="EH52" s="8"/>
      <c r="EI52" s="129">
        <v>2.0</v>
      </c>
      <c r="EJ52" s="130">
        <v>25.0</v>
      </c>
      <c r="EK52" s="122" t="s">
        <v>44</v>
      </c>
      <c r="EL52" s="8"/>
      <c r="EM52" s="132">
        <f t="shared" si="14"/>
        <v>4</v>
      </c>
      <c r="EN52" s="133">
        <f t="shared" si="15"/>
        <v>0</v>
      </c>
      <c r="EO52" s="134">
        <f t="shared" si="16"/>
        <v>4</v>
      </c>
      <c r="EP52" s="135">
        <f t="shared" si="17"/>
        <v>0</v>
      </c>
      <c r="EQ52" s="112">
        <f t="shared" si="18"/>
        <v>0</v>
      </c>
    </row>
    <row r="53" ht="18.0" customHeight="1">
      <c r="A53" s="8"/>
      <c r="B53" s="114">
        <v>40.0</v>
      </c>
      <c r="C53" s="115" t="s">
        <v>143</v>
      </c>
      <c r="D53" s="116" t="s">
        <v>144</v>
      </c>
      <c r="E53" s="117">
        <f t="shared" si="20"/>
        <v>12</v>
      </c>
      <c r="F53" s="86"/>
      <c r="G53" s="87"/>
      <c r="H53" s="87"/>
      <c r="I53" s="87"/>
      <c r="J53" s="101">
        <f t="shared" si="2"/>
        <v>0</v>
      </c>
      <c r="K53" s="119" t="s">
        <v>44</v>
      </c>
      <c r="L53" s="97">
        <v>0.5</v>
      </c>
      <c r="M53" s="98"/>
      <c r="N53" s="120">
        <v>0.55</v>
      </c>
      <c r="O53" s="121">
        <v>12.0</v>
      </c>
      <c r="P53" s="143">
        <v>17.0</v>
      </c>
      <c r="Q53" s="123"/>
      <c r="R53" s="119"/>
      <c r="S53" s="119"/>
      <c r="T53" s="119"/>
      <c r="U53" s="101">
        <f t="shared" si="3"/>
        <v>0</v>
      </c>
      <c r="V53" s="119" t="s">
        <v>44</v>
      </c>
      <c r="W53" s="97">
        <v>0.5</v>
      </c>
      <c r="X53" s="98"/>
      <c r="Y53" s="120">
        <v>0.55</v>
      </c>
      <c r="Z53" s="121">
        <v>12.0</v>
      </c>
      <c r="AA53" s="122"/>
      <c r="AB53" s="123"/>
      <c r="AC53" s="119"/>
      <c r="AD53" s="119"/>
      <c r="AE53" s="119"/>
      <c r="AF53" s="101">
        <f t="shared" si="4"/>
        <v>0</v>
      </c>
      <c r="AG53" s="119" t="s">
        <v>44</v>
      </c>
      <c r="AH53" s="97">
        <v>0.5</v>
      </c>
      <c r="AI53" s="98"/>
      <c r="AJ53" s="120">
        <v>0.55</v>
      </c>
      <c r="AK53" s="121">
        <v>12.0</v>
      </c>
      <c r="AL53" s="122"/>
      <c r="AM53" s="123">
        <v>1.0</v>
      </c>
      <c r="AN53" s="119"/>
      <c r="AO53" s="119"/>
      <c r="AP53" s="119">
        <v>1.0</v>
      </c>
      <c r="AQ53" s="101">
        <f t="shared" si="5"/>
        <v>2</v>
      </c>
      <c r="AR53" s="119" t="s">
        <v>44</v>
      </c>
      <c r="AS53" s="97">
        <v>0.5</v>
      </c>
      <c r="AT53" s="98"/>
      <c r="AU53" s="120">
        <v>0.55</v>
      </c>
      <c r="AV53" s="121">
        <v>12.0</v>
      </c>
      <c r="AW53" s="122"/>
      <c r="AX53" s="123"/>
      <c r="AY53" s="119"/>
      <c r="AZ53" s="119"/>
      <c r="BA53" s="119"/>
      <c r="BB53" s="101">
        <f t="shared" si="6"/>
        <v>0</v>
      </c>
      <c r="BC53" s="119" t="s">
        <v>44</v>
      </c>
      <c r="BD53" s="97">
        <v>0.5</v>
      </c>
      <c r="BE53" s="98"/>
      <c r="BF53" s="120">
        <v>0.55</v>
      </c>
      <c r="BG53" s="121">
        <v>12.0</v>
      </c>
      <c r="BH53" s="122"/>
      <c r="BI53" s="123"/>
      <c r="BJ53" s="119"/>
      <c r="BK53" s="119"/>
      <c r="BL53" s="119"/>
      <c r="BM53" s="101">
        <f t="shared" si="7"/>
        <v>0</v>
      </c>
      <c r="BN53" s="119" t="s">
        <v>44</v>
      </c>
      <c r="BO53" s="97">
        <v>0.5</v>
      </c>
      <c r="BP53" s="98"/>
      <c r="BQ53" s="120">
        <v>0.55</v>
      </c>
      <c r="BR53" s="121">
        <v>12.0</v>
      </c>
      <c r="BS53" s="122"/>
      <c r="BT53" s="123"/>
      <c r="BU53" s="119"/>
      <c r="BV53" s="119"/>
      <c r="BW53" s="119"/>
      <c r="BX53" s="101">
        <f t="shared" si="8"/>
        <v>0</v>
      </c>
      <c r="BY53" s="119" t="s">
        <v>44</v>
      </c>
      <c r="BZ53" s="97">
        <v>0.5</v>
      </c>
      <c r="CA53" s="98"/>
      <c r="CB53" s="120">
        <v>0.55</v>
      </c>
      <c r="CC53" s="121">
        <v>12.0</v>
      </c>
      <c r="CD53" s="122"/>
      <c r="CE53" s="123"/>
      <c r="CF53" s="119"/>
      <c r="CG53" s="119"/>
      <c r="CH53" s="119"/>
      <c r="CI53" s="101">
        <f t="shared" si="9"/>
        <v>0</v>
      </c>
      <c r="CJ53" s="119" t="s">
        <v>44</v>
      </c>
      <c r="CK53" s="97">
        <v>0.5</v>
      </c>
      <c r="CL53" s="98"/>
      <c r="CM53" s="120">
        <v>0.55</v>
      </c>
      <c r="CN53" s="121">
        <v>12.0</v>
      </c>
      <c r="CO53" s="122"/>
      <c r="CP53" s="123"/>
      <c r="CQ53" s="119">
        <v>1.0</v>
      </c>
      <c r="CR53" s="119"/>
      <c r="CS53" s="119"/>
      <c r="CT53" s="101">
        <f t="shared" si="10"/>
        <v>1</v>
      </c>
      <c r="CU53" s="119" t="s">
        <v>44</v>
      </c>
      <c r="CV53" s="97">
        <v>0.5</v>
      </c>
      <c r="CW53" s="98"/>
      <c r="CX53" s="120">
        <v>0.55</v>
      </c>
      <c r="CY53" s="121">
        <v>12.0</v>
      </c>
      <c r="CZ53" s="122"/>
      <c r="DA53" s="123"/>
      <c r="DB53" s="119"/>
      <c r="DC53" s="119"/>
      <c r="DD53" s="119"/>
      <c r="DE53" s="101">
        <f t="shared" si="11"/>
        <v>0</v>
      </c>
      <c r="DF53" s="119" t="s">
        <v>44</v>
      </c>
      <c r="DG53" s="97">
        <v>0.5</v>
      </c>
      <c r="DH53" s="98"/>
      <c r="DI53" s="120">
        <v>0.55</v>
      </c>
      <c r="DJ53" s="121">
        <v>12.0</v>
      </c>
      <c r="DK53" s="122"/>
      <c r="DL53" s="123"/>
      <c r="DM53" s="119">
        <v>1.0</v>
      </c>
      <c r="DN53" s="119"/>
      <c r="DO53" s="119">
        <v>1.0</v>
      </c>
      <c r="DP53" s="101">
        <f t="shared" si="12"/>
        <v>2</v>
      </c>
      <c r="DQ53" s="119" t="s">
        <v>44</v>
      </c>
      <c r="DR53" s="97">
        <v>0.5</v>
      </c>
      <c r="DS53" s="98"/>
      <c r="DT53" s="120">
        <v>0.55</v>
      </c>
      <c r="DU53" s="121">
        <v>12.0</v>
      </c>
      <c r="DV53" s="122"/>
      <c r="DW53" s="123"/>
      <c r="DX53" s="119"/>
      <c r="DY53" s="119"/>
      <c r="DZ53" s="119"/>
      <c r="EA53" s="101">
        <f t="shared" si="13"/>
        <v>0</v>
      </c>
      <c r="EB53" s="119" t="s">
        <v>44</v>
      </c>
      <c r="EC53" s="97">
        <v>0.5</v>
      </c>
      <c r="ED53" s="98"/>
      <c r="EE53" s="120">
        <v>0.55</v>
      </c>
      <c r="EF53" s="121">
        <v>12.0</v>
      </c>
      <c r="EG53" s="122"/>
      <c r="EH53" s="8"/>
      <c r="EI53" s="129">
        <v>2.0</v>
      </c>
      <c r="EJ53" s="130">
        <v>5.0</v>
      </c>
      <c r="EK53" s="122" t="s">
        <v>123</v>
      </c>
      <c r="EL53" s="8"/>
      <c r="EM53" s="132">
        <f t="shared" si="14"/>
        <v>5</v>
      </c>
      <c r="EN53" s="133">
        <f t="shared" si="15"/>
        <v>0</v>
      </c>
      <c r="EO53" s="134">
        <f t="shared" si="16"/>
        <v>17</v>
      </c>
      <c r="EP53" s="135">
        <f t="shared" si="17"/>
        <v>144</v>
      </c>
      <c r="EQ53" s="112">
        <f t="shared" si="18"/>
        <v>6.6</v>
      </c>
    </row>
    <row r="54" ht="18.0" customHeight="1">
      <c r="A54" s="8"/>
      <c r="B54" s="114">
        <v>41.0</v>
      </c>
      <c r="C54" s="115" t="s">
        <v>145</v>
      </c>
      <c r="D54" s="116" t="s">
        <v>146</v>
      </c>
      <c r="E54" s="117">
        <f t="shared" si="20"/>
        <v>9</v>
      </c>
      <c r="F54" s="86"/>
      <c r="G54" s="87"/>
      <c r="H54" s="87"/>
      <c r="I54" s="87"/>
      <c r="J54" s="101">
        <f t="shared" si="2"/>
        <v>0</v>
      </c>
      <c r="K54" s="119" t="s">
        <v>123</v>
      </c>
      <c r="L54" s="97"/>
      <c r="M54" s="98"/>
      <c r="N54" s="120">
        <v>3.5</v>
      </c>
      <c r="O54" s="121">
        <v>8.0</v>
      </c>
      <c r="P54" s="122">
        <v>21.0</v>
      </c>
      <c r="Q54" s="123"/>
      <c r="R54" s="119"/>
      <c r="S54" s="119">
        <v>2.0</v>
      </c>
      <c r="T54" s="119"/>
      <c r="U54" s="101">
        <f t="shared" si="3"/>
        <v>2</v>
      </c>
      <c r="V54" s="119" t="s">
        <v>123</v>
      </c>
      <c r="W54" s="97"/>
      <c r="X54" s="98"/>
      <c r="Y54" s="120">
        <v>3.5</v>
      </c>
      <c r="Z54" s="121">
        <v>8.0</v>
      </c>
      <c r="AA54" s="122"/>
      <c r="AB54" s="123">
        <v>2.0</v>
      </c>
      <c r="AC54" s="119"/>
      <c r="AD54" s="119"/>
      <c r="AE54" s="119"/>
      <c r="AF54" s="101">
        <f t="shared" si="4"/>
        <v>2</v>
      </c>
      <c r="AG54" s="119" t="s">
        <v>123</v>
      </c>
      <c r="AH54" s="97"/>
      <c r="AI54" s="98"/>
      <c r="AJ54" s="120">
        <v>3.5</v>
      </c>
      <c r="AK54" s="121">
        <v>8.0</v>
      </c>
      <c r="AL54" s="122"/>
      <c r="AM54" s="123">
        <v>1.0</v>
      </c>
      <c r="AN54" s="119"/>
      <c r="AO54" s="119">
        <v>1.0</v>
      </c>
      <c r="AP54" s="119"/>
      <c r="AQ54" s="101">
        <f t="shared" si="5"/>
        <v>2</v>
      </c>
      <c r="AR54" s="119" t="s">
        <v>123</v>
      </c>
      <c r="AS54" s="97"/>
      <c r="AT54" s="98"/>
      <c r="AU54" s="120">
        <v>3.5</v>
      </c>
      <c r="AV54" s="121">
        <v>8.0</v>
      </c>
      <c r="AW54" s="122"/>
      <c r="AX54" s="123"/>
      <c r="AY54" s="119"/>
      <c r="AZ54" s="119"/>
      <c r="BA54" s="119"/>
      <c r="BB54" s="101">
        <f t="shared" si="6"/>
        <v>0</v>
      </c>
      <c r="BC54" s="119" t="s">
        <v>123</v>
      </c>
      <c r="BD54" s="97"/>
      <c r="BE54" s="98"/>
      <c r="BF54" s="120">
        <v>3.5</v>
      </c>
      <c r="BG54" s="121">
        <v>8.0</v>
      </c>
      <c r="BH54" s="122"/>
      <c r="BI54" s="123"/>
      <c r="BJ54" s="119">
        <v>1.0</v>
      </c>
      <c r="BK54" s="119">
        <v>1.0</v>
      </c>
      <c r="BL54" s="119">
        <v>2.0</v>
      </c>
      <c r="BM54" s="101">
        <f t="shared" si="7"/>
        <v>4</v>
      </c>
      <c r="BN54" s="119" t="s">
        <v>123</v>
      </c>
      <c r="BO54" s="97"/>
      <c r="BP54" s="98"/>
      <c r="BQ54" s="120">
        <v>3.5</v>
      </c>
      <c r="BR54" s="121">
        <v>8.0</v>
      </c>
      <c r="BS54" s="122"/>
      <c r="BT54" s="123"/>
      <c r="BU54" s="119"/>
      <c r="BV54" s="119"/>
      <c r="BW54" s="119"/>
      <c r="BX54" s="101">
        <f t="shared" si="8"/>
        <v>0</v>
      </c>
      <c r="BY54" s="119" t="s">
        <v>123</v>
      </c>
      <c r="BZ54" s="97"/>
      <c r="CA54" s="98"/>
      <c r="CB54" s="120">
        <v>3.5</v>
      </c>
      <c r="CC54" s="121">
        <v>8.0</v>
      </c>
      <c r="CD54" s="122"/>
      <c r="CE54" s="123"/>
      <c r="CF54" s="119"/>
      <c r="CG54" s="119"/>
      <c r="CH54" s="119"/>
      <c r="CI54" s="101">
        <f t="shared" si="9"/>
        <v>0</v>
      </c>
      <c r="CJ54" s="119" t="s">
        <v>123</v>
      </c>
      <c r="CK54" s="97"/>
      <c r="CL54" s="98"/>
      <c r="CM54" s="120">
        <v>3.5</v>
      </c>
      <c r="CN54" s="121">
        <v>8.0</v>
      </c>
      <c r="CO54" s="122"/>
      <c r="CP54" s="123"/>
      <c r="CQ54" s="119"/>
      <c r="CR54" s="119"/>
      <c r="CS54" s="119"/>
      <c r="CT54" s="101">
        <f t="shared" si="10"/>
        <v>0</v>
      </c>
      <c r="CU54" s="119" t="s">
        <v>123</v>
      </c>
      <c r="CV54" s="97"/>
      <c r="CW54" s="98"/>
      <c r="CX54" s="120">
        <v>3.5</v>
      </c>
      <c r="CY54" s="121">
        <v>8.0</v>
      </c>
      <c r="CZ54" s="122"/>
      <c r="DA54" s="123">
        <v>1.0</v>
      </c>
      <c r="DB54" s="119"/>
      <c r="DC54" s="119"/>
      <c r="DD54" s="119"/>
      <c r="DE54" s="101">
        <f t="shared" si="11"/>
        <v>1</v>
      </c>
      <c r="DF54" s="119" t="s">
        <v>123</v>
      </c>
      <c r="DG54" s="97"/>
      <c r="DH54" s="98"/>
      <c r="DI54" s="120">
        <v>3.5</v>
      </c>
      <c r="DJ54" s="121">
        <v>8.0</v>
      </c>
      <c r="DK54" s="122"/>
      <c r="DL54" s="123">
        <v>1.0</v>
      </c>
      <c r="DM54" s="119"/>
      <c r="DN54" s="119"/>
      <c r="DO54" s="119"/>
      <c r="DP54" s="101">
        <f t="shared" si="12"/>
        <v>1</v>
      </c>
      <c r="DQ54" s="119" t="s">
        <v>123</v>
      </c>
      <c r="DR54" s="97"/>
      <c r="DS54" s="98"/>
      <c r="DT54" s="120">
        <v>3.5</v>
      </c>
      <c r="DU54" s="121">
        <v>8.0</v>
      </c>
      <c r="DV54" s="122"/>
      <c r="DW54" s="123"/>
      <c r="DX54" s="119"/>
      <c r="DY54" s="119"/>
      <c r="DZ54" s="119"/>
      <c r="EA54" s="101">
        <f t="shared" si="13"/>
        <v>0</v>
      </c>
      <c r="EB54" s="119" t="s">
        <v>123</v>
      </c>
      <c r="EC54" s="97"/>
      <c r="ED54" s="98"/>
      <c r="EE54" s="120">
        <v>3.5</v>
      </c>
      <c r="EF54" s="121">
        <v>8.0</v>
      </c>
      <c r="EG54" s="122"/>
      <c r="EH54" s="8"/>
      <c r="EI54" s="129">
        <v>2.0</v>
      </c>
      <c r="EJ54" s="130">
        <v>10.0</v>
      </c>
      <c r="EK54" s="122" t="s">
        <v>123</v>
      </c>
      <c r="EL54" s="8"/>
      <c r="EM54" s="132">
        <f t="shared" si="14"/>
        <v>12</v>
      </c>
      <c r="EN54" s="133">
        <f t="shared" si="15"/>
        <v>0</v>
      </c>
      <c r="EO54" s="134">
        <f t="shared" si="16"/>
        <v>21</v>
      </c>
      <c r="EP54" s="135">
        <f t="shared" si="17"/>
        <v>72</v>
      </c>
      <c r="EQ54" s="112">
        <f t="shared" si="18"/>
        <v>31.5</v>
      </c>
    </row>
    <row r="55" ht="18.0" customHeight="1">
      <c r="A55" s="8"/>
      <c r="B55" s="114">
        <v>42.0</v>
      </c>
      <c r="C55" s="115" t="s">
        <v>147</v>
      </c>
      <c r="D55" s="116" t="s">
        <v>148</v>
      </c>
      <c r="E55" s="117">
        <f t="shared" si="20"/>
        <v>3</v>
      </c>
      <c r="F55" s="86"/>
      <c r="G55" s="87"/>
      <c r="H55" s="87"/>
      <c r="I55" s="87"/>
      <c r="J55" s="101">
        <f t="shared" si="2"/>
        <v>0</v>
      </c>
      <c r="K55" s="119" t="s">
        <v>123</v>
      </c>
      <c r="L55" s="97"/>
      <c r="M55" s="98"/>
      <c r="N55" s="120">
        <v>8.0</v>
      </c>
      <c r="O55" s="121">
        <v>19.0</v>
      </c>
      <c r="P55" s="122">
        <v>8.0</v>
      </c>
      <c r="Q55" s="123"/>
      <c r="R55" s="119">
        <v>1.0</v>
      </c>
      <c r="S55" s="119"/>
      <c r="T55" s="119">
        <v>1.0</v>
      </c>
      <c r="U55" s="101">
        <f t="shared" si="3"/>
        <v>2</v>
      </c>
      <c r="V55" s="119" t="s">
        <v>123</v>
      </c>
      <c r="W55" s="97"/>
      <c r="X55" s="98"/>
      <c r="Y55" s="120">
        <v>8.0</v>
      </c>
      <c r="Z55" s="121">
        <v>19.0</v>
      </c>
      <c r="AA55" s="122"/>
      <c r="AB55" s="123"/>
      <c r="AC55" s="119"/>
      <c r="AD55" s="119"/>
      <c r="AE55" s="119"/>
      <c r="AF55" s="101">
        <f t="shared" si="4"/>
        <v>0</v>
      </c>
      <c r="AG55" s="119" t="s">
        <v>123</v>
      </c>
      <c r="AH55" s="97"/>
      <c r="AI55" s="98"/>
      <c r="AJ55" s="120">
        <v>8.0</v>
      </c>
      <c r="AK55" s="121">
        <v>19.0</v>
      </c>
      <c r="AL55" s="122"/>
      <c r="AM55" s="123"/>
      <c r="AN55" s="119"/>
      <c r="AO55" s="119"/>
      <c r="AP55" s="119"/>
      <c r="AQ55" s="101">
        <f t="shared" si="5"/>
        <v>0</v>
      </c>
      <c r="AR55" s="119" t="s">
        <v>123</v>
      </c>
      <c r="AS55" s="97"/>
      <c r="AT55" s="98"/>
      <c r="AU55" s="120">
        <v>8.0</v>
      </c>
      <c r="AV55" s="121">
        <v>19.0</v>
      </c>
      <c r="AW55" s="122"/>
      <c r="AX55" s="123"/>
      <c r="AY55" s="119"/>
      <c r="AZ55" s="119"/>
      <c r="BA55" s="119">
        <v>1.0</v>
      </c>
      <c r="BB55" s="101">
        <f t="shared" si="6"/>
        <v>1</v>
      </c>
      <c r="BC55" s="119" t="s">
        <v>123</v>
      </c>
      <c r="BD55" s="97"/>
      <c r="BE55" s="98"/>
      <c r="BF55" s="120">
        <v>8.0</v>
      </c>
      <c r="BG55" s="121">
        <v>19.0</v>
      </c>
      <c r="BH55" s="122"/>
      <c r="BI55" s="123"/>
      <c r="BJ55" s="119"/>
      <c r="BK55" s="119"/>
      <c r="BL55" s="119"/>
      <c r="BM55" s="101">
        <f t="shared" si="7"/>
        <v>0</v>
      </c>
      <c r="BN55" s="119" t="s">
        <v>123</v>
      </c>
      <c r="BO55" s="97"/>
      <c r="BP55" s="98"/>
      <c r="BQ55" s="120">
        <v>8.0</v>
      </c>
      <c r="BR55" s="121">
        <v>19.0</v>
      </c>
      <c r="BS55" s="122"/>
      <c r="BT55" s="123"/>
      <c r="BU55" s="119"/>
      <c r="BV55" s="119"/>
      <c r="BW55" s="119">
        <v>1.0</v>
      </c>
      <c r="BX55" s="101">
        <f t="shared" si="8"/>
        <v>1</v>
      </c>
      <c r="BY55" s="119" t="s">
        <v>123</v>
      </c>
      <c r="BZ55" s="97"/>
      <c r="CA55" s="98"/>
      <c r="CB55" s="120">
        <v>8.0</v>
      </c>
      <c r="CC55" s="121">
        <v>19.0</v>
      </c>
      <c r="CD55" s="122"/>
      <c r="CE55" s="123">
        <v>1.0</v>
      </c>
      <c r="CF55" s="119"/>
      <c r="CG55" s="119"/>
      <c r="CH55" s="119"/>
      <c r="CI55" s="101">
        <f t="shared" si="9"/>
        <v>1</v>
      </c>
      <c r="CJ55" s="119" t="s">
        <v>123</v>
      </c>
      <c r="CK55" s="97"/>
      <c r="CL55" s="98"/>
      <c r="CM55" s="120">
        <v>8.0</v>
      </c>
      <c r="CN55" s="121">
        <v>19.0</v>
      </c>
      <c r="CO55" s="122"/>
      <c r="CP55" s="123"/>
      <c r="CQ55" s="119"/>
      <c r="CR55" s="119"/>
      <c r="CS55" s="119"/>
      <c r="CT55" s="101">
        <f t="shared" si="10"/>
        <v>0</v>
      </c>
      <c r="CU55" s="119" t="s">
        <v>123</v>
      </c>
      <c r="CV55" s="97"/>
      <c r="CW55" s="98"/>
      <c r="CX55" s="120">
        <v>8.0</v>
      </c>
      <c r="CY55" s="121">
        <v>19.0</v>
      </c>
      <c r="CZ55" s="122"/>
      <c r="DA55" s="123"/>
      <c r="DB55" s="119"/>
      <c r="DC55" s="119"/>
      <c r="DD55" s="119"/>
      <c r="DE55" s="101">
        <f t="shared" si="11"/>
        <v>0</v>
      </c>
      <c r="DF55" s="119" t="s">
        <v>123</v>
      </c>
      <c r="DG55" s="97"/>
      <c r="DH55" s="98"/>
      <c r="DI55" s="120">
        <v>8.0</v>
      </c>
      <c r="DJ55" s="121">
        <v>19.0</v>
      </c>
      <c r="DK55" s="122"/>
      <c r="DL55" s="123"/>
      <c r="DM55" s="119"/>
      <c r="DN55" s="119"/>
      <c r="DO55" s="119"/>
      <c r="DP55" s="101">
        <f t="shared" si="12"/>
        <v>0</v>
      </c>
      <c r="DQ55" s="119" t="s">
        <v>123</v>
      </c>
      <c r="DR55" s="97"/>
      <c r="DS55" s="98"/>
      <c r="DT55" s="120">
        <v>8.0</v>
      </c>
      <c r="DU55" s="121">
        <v>19.0</v>
      </c>
      <c r="DV55" s="122"/>
      <c r="DW55" s="123"/>
      <c r="DX55" s="119"/>
      <c r="DY55" s="119"/>
      <c r="DZ55" s="119"/>
      <c r="EA55" s="101">
        <f t="shared" si="13"/>
        <v>0</v>
      </c>
      <c r="EB55" s="119" t="s">
        <v>123</v>
      </c>
      <c r="EC55" s="97"/>
      <c r="ED55" s="98"/>
      <c r="EE55" s="120">
        <v>8.0</v>
      </c>
      <c r="EF55" s="121">
        <v>19.0</v>
      </c>
      <c r="EG55" s="122"/>
      <c r="EH55" s="8"/>
      <c r="EI55" s="129">
        <v>2.0</v>
      </c>
      <c r="EJ55" s="130">
        <v>5.0</v>
      </c>
      <c r="EK55" s="122" t="s">
        <v>123</v>
      </c>
      <c r="EL55" s="8"/>
      <c r="EM55" s="132">
        <f t="shared" si="14"/>
        <v>5</v>
      </c>
      <c r="EN55" s="133">
        <f t="shared" si="15"/>
        <v>0</v>
      </c>
      <c r="EO55" s="134">
        <f t="shared" si="16"/>
        <v>8</v>
      </c>
      <c r="EP55" s="135">
        <f t="shared" si="17"/>
        <v>57</v>
      </c>
      <c r="EQ55" s="112">
        <f t="shared" si="18"/>
        <v>24</v>
      </c>
    </row>
    <row r="56" ht="18.0" customHeight="1">
      <c r="A56" s="8"/>
      <c r="B56" s="114">
        <v>43.0</v>
      </c>
      <c r="C56" s="115" t="s">
        <v>149</v>
      </c>
      <c r="D56" s="116" t="s">
        <v>150</v>
      </c>
      <c r="E56" s="117">
        <f t="shared" si="20"/>
        <v>0</v>
      </c>
      <c r="F56" s="86"/>
      <c r="G56" s="87"/>
      <c r="H56" s="87"/>
      <c r="I56" s="87"/>
      <c r="J56" s="101">
        <f t="shared" si="2"/>
        <v>0</v>
      </c>
      <c r="K56" s="119" t="s">
        <v>44</v>
      </c>
      <c r="L56" s="97">
        <v>0.1</v>
      </c>
      <c r="M56" s="98"/>
      <c r="N56" s="120">
        <v>15.0</v>
      </c>
      <c r="O56" s="121">
        <v>39.0</v>
      </c>
      <c r="P56" s="122"/>
      <c r="Q56" s="123"/>
      <c r="R56" s="119"/>
      <c r="S56" s="119"/>
      <c r="T56" s="119"/>
      <c r="U56" s="101">
        <f t="shared" si="3"/>
        <v>0</v>
      </c>
      <c r="V56" s="119"/>
      <c r="W56" s="97"/>
      <c r="X56" s="98"/>
      <c r="Y56" s="120">
        <v>15.0</v>
      </c>
      <c r="Z56" s="121">
        <v>39.0</v>
      </c>
      <c r="AA56" s="122"/>
      <c r="AB56" s="123"/>
      <c r="AC56" s="119"/>
      <c r="AD56" s="119"/>
      <c r="AE56" s="119"/>
      <c r="AF56" s="101">
        <f t="shared" si="4"/>
        <v>0</v>
      </c>
      <c r="AG56" s="119"/>
      <c r="AH56" s="97"/>
      <c r="AI56" s="98"/>
      <c r="AJ56" s="120">
        <v>15.0</v>
      </c>
      <c r="AK56" s="121">
        <v>39.0</v>
      </c>
      <c r="AL56" s="122"/>
      <c r="AM56" s="123"/>
      <c r="AN56" s="119"/>
      <c r="AO56" s="119"/>
      <c r="AP56" s="119"/>
      <c r="AQ56" s="101">
        <f t="shared" si="5"/>
        <v>0</v>
      </c>
      <c r="AR56" s="119"/>
      <c r="AS56" s="97"/>
      <c r="AT56" s="98"/>
      <c r="AU56" s="120">
        <v>15.0</v>
      </c>
      <c r="AV56" s="121">
        <v>39.0</v>
      </c>
      <c r="AW56" s="122"/>
      <c r="AX56" s="123"/>
      <c r="AY56" s="119"/>
      <c r="AZ56" s="119"/>
      <c r="BA56" s="119"/>
      <c r="BB56" s="101">
        <f t="shared" si="6"/>
        <v>0</v>
      </c>
      <c r="BC56" s="119"/>
      <c r="BD56" s="97"/>
      <c r="BE56" s="98"/>
      <c r="BF56" s="120">
        <v>15.0</v>
      </c>
      <c r="BG56" s="121">
        <v>39.0</v>
      </c>
      <c r="BH56" s="122"/>
      <c r="BI56" s="123"/>
      <c r="BJ56" s="119"/>
      <c r="BK56" s="119"/>
      <c r="BL56" s="119"/>
      <c r="BM56" s="101">
        <f t="shared" si="7"/>
        <v>0</v>
      </c>
      <c r="BN56" s="119" t="s">
        <v>44</v>
      </c>
      <c r="BO56" s="97"/>
      <c r="BP56" s="98"/>
      <c r="BQ56" s="120">
        <v>15.0</v>
      </c>
      <c r="BR56" s="121">
        <v>39.0</v>
      </c>
      <c r="BS56" s="122"/>
      <c r="BT56" s="123"/>
      <c r="BU56" s="119"/>
      <c r="BV56" s="119"/>
      <c r="BW56" s="119"/>
      <c r="BX56" s="101">
        <f t="shared" si="8"/>
        <v>0</v>
      </c>
      <c r="BY56" s="119" t="s">
        <v>44</v>
      </c>
      <c r="BZ56" s="97"/>
      <c r="CA56" s="98"/>
      <c r="CB56" s="120">
        <v>15.0</v>
      </c>
      <c r="CC56" s="121">
        <v>39.0</v>
      </c>
      <c r="CD56" s="122"/>
      <c r="CE56" s="123"/>
      <c r="CF56" s="119"/>
      <c r="CG56" s="119"/>
      <c r="CH56" s="119"/>
      <c r="CI56" s="101">
        <f t="shared" si="9"/>
        <v>0</v>
      </c>
      <c r="CJ56" s="119" t="s">
        <v>44</v>
      </c>
      <c r="CK56" s="97"/>
      <c r="CL56" s="98"/>
      <c r="CM56" s="120">
        <v>15.0</v>
      </c>
      <c r="CN56" s="121">
        <v>39.0</v>
      </c>
      <c r="CO56" s="122"/>
      <c r="CP56" s="123"/>
      <c r="CQ56" s="119"/>
      <c r="CR56" s="119"/>
      <c r="CS56" s="119"/>
      <c r="CT56" s="101">
        <f t="shared" si="10"/>
        <v>0</v>
      </c>
      <c r="CU56" s="119" t="s">
        <v>44</v>
      </c>
      <c r="CV56" s="97"/>
      <c r="CW56" s="98"/>
      <c r="CX56" s="120">
        <v>15.0</v>
      </c>
      <c r="CY56" s="121">
        <v>39.0</v>
      </c>
      <c r="CZ56" s="122"/>
      <c r="DA56" s="123"/>
      <c r="DB56" s="119"/>
      <c r="DC56" s="119"/>
      <c r="DD56" s="119"/>
      <c r="DE56" s="101">
        <f t="shared" si="11"/>
        <v>0</v>
      </c>
      <c r="DF56" s="119" t="s">
        <v>44</v>
      </c>
      <c r="DG56" s="97"/>
      <c r="DH56" s="98"/>
      <c r="DI56" s="120">
        <v>15.0</v>
      </c>
      <c r="DJ56" s="121">
        <v>39.0</v>
      </c>
      <c r="DK56" s="122"/>
      <c r="DL56" s="123"/>
      <c r="DM56" s="119"/>
      <c r="DN56" s="119"/>
      <c r="DO56" s="119"/>
      <c r="DP56" s="101">
        <f t="shared" si="12"/>
        <v>0</v>
      </c>
      <c r="DQ56" s="119" t="s">
        <v>44</v>
      </c>
      <c r="DR56" s="97"/>
      <c r="DS56" s="98"/>
      <c r="DT56" s="120">
        <v>15.0</v>
      </c>
      <c r="DU56" s="121">
        <v>39.0</v>
      </c>
      <c r="DV56" s="122"/>
      <c r="DW56" s="123"/>
      <c r="DX56" s="119"/>
      <c r="DY56" s="119"/>
      <c r="DZ56" s="119"/>
      <c r="EA56" s="101">
        <f t="shared" si="13"/>
        <v>0</v>
      </c>
      <c r="EB56" s="119" t="s">
        <v>44</v>
      </c>
      <c r="EC56" s="97"/>
      <c r="ED56" s="98"/>
      <c r="EE56" s="120">
        <v>15.0</v>
      </c>
      <c r="EF56" s="121">
        <v>39.0</v>
      </c>
      <c r="EG56" s="122"/>
      <c r="EH56" s="8"/>
      <c r="EI56" s="129">
        <v>2.0</v>
      </c>
      <c r="EJ56" s="130">
        <v>5.0</v>
      </c>
      <c r="EK56" s="122" t="s">
        <v>44</v>
      </c>
      <c r="EL56" s="8"/>
      <c r="EM56" s="132">
        <f t="shared" si="14"/>
        <v>0</v>
      </c>
      <c r="EN56" s="133">
        <f t="shared" si="15"/>
        <v>0</v>
      </c>
      <c r="EO56" s="134">
        <f t="shared" si="16"/>
        <v>0</v>
      </c>
      <c r="EP56" s="135">
        <f t="shared" si="17"/>
        <v>0</v>
      </c>
      <c r="EQ56" s="112">
        <f t="shared" si="18"/>
        <v>0</v>
      </c>
    </row>
    <row r="57" ht="18.0" customHeight="1">
      <c r="A57" s="8"/>
      <c r="B57" s="114">
        <v>44.0</v>
      </c>
      <c r="C57" s="115" t="s">
        <v>151</v>
      </c>
      <c r="D57" s="116" t="s">
        <v>152</v>
      </c>
      <c r="E57" s="117">
        <f t="shared" si="20"/>
        <v>3</v>
      </c>
      <c r="F57" s="86"/>
      <c r="G57" s="87"/>
      <c r="H57" s="87"/>
      <c r="I57" s="87"/>
      <c r="J57" s="101">
        <f t="shared" si="2"/>
        <v>0</v>
      </c>
      <c r="K57" s="119" t="s">
        <v>44</v>
      </c>
      <c r="L57" s="97">
        <v>0.25</v>
      </c>
      <c r="M57" s="98"/>
      <c r="N57" s="120">
        <v>0.75</v>
      </c>
      <c r="O57" s="121">
        <v>4.0</v>
      </c>
      <c r="P57" s="122">
        <v>5.0</v>
      </c>
      <c r="Q57" s="123"/>
      <c r="R57" s="119"/>
      <c r="S57" s="119"/>
      <c r="T57" s="119"/>
      <c r="U57" s="101">
        <f t="shared" si="3"/>
        <v>0</v>
      </c>
      <c r="V57" s="119" t="s">
        <v>44</v>
      </c>
      <c r="W57" s="97">
        <v>0.31</v>
      </c>
      <c r="X57" s="98"/>
      <c r="Y57" s="120">
        <v>0.75</v>
      </c>
      <c r="Z57" s="121">
        <v>4.0</v>
      </c>
      <c r="AA57" s="122"/>
      <c r="AB57" s="123"/>
      <c r="AC57" s="119"/>
      <c r="AD57" s="119"/>
      <c r="AE57" s="119"/>
      <c r="AF57" s="101">
        <f t="shared" si="4"/>
        <v>0</v>
      </c>
      <c r="AG57" s="119" t="s">
        <v>44</v>
      </c>
      <c r="AH57" s="97">
        <v>0.31</v>
      </c>
      <c r="AI57" s="98"/>
      <c r="AJ57" s="120">
        <v>0.75</v>
      </c>
      <c r="AK57" s="121">
        <v>4.0</v>
      </c>
      <c r="AL57" s="122"/>
      <c r="AM57" s="123"/>
      <c r="AN57" s="119"/>
      <c r="AO57" s="119"/>
      <c r="AP57" s="119"/>
      <c r="AQ57" s="101">
        <f t="shared" si="5"/>
        <v>0</v>
      </c>
      <c r="AR57" s="119" t="s">
        <v>44</v>
      </c>
      <c r="AS57" s="97">
        <v>0.31</v>
      </c>
      <c r="AT57" s="98"/>
      <c r="AU57" s="120">
        <v>0.75</v>
      </c>
      <c r="AV57" s="121">
        <v>4.0</v>
      </c>
      <c r="AW57" s="122"/>
      <c r="AX57" s="123"/>
      <c r="AY57" s="119"/>
      <c r="AZ57" s="119"/>
      <c r="BA57" s="119"/>
      <c r="BB57" s="101">
        <f t="shared" si="6"/>
        <v>0</v>
      </c>
      <c r="BC57" s="119" t="s">
        <v>44</v>
      </c>
      <c r="BD57" s="97">
        <v>0.31</v>
      </c>
      <c r="BE57" s="98"/>
      <c r="BF57" s="120">
        <v>0.75</v>
      </c>
      <c r="BG57" s="121">
        <v>4.0</v>
      </c>
      <c r="BH57" s="122"/>
      <c r="BI57" s="123"/>
      <c r="BJ57" s="119"/>
      <c r="BK57" s="119">
        <v>1.0</v>
      </c>
      <c r="BL57" s="119"/>
      <c r="BM57" s="101">
        <f t="shared" si="7"/>
        <v>1</v>
      </c>
      <c r="BN57" s="119" t="s">
        <v>44</v>
      </c>
      <c r="BO57" s="97">
        <v>0.31</v>
      </c>
      <c r="BP57" s="98"/>
      <c r="BQ57" s="120">
        <v>0.75</v>
      </c>
      <c r="BR57" s="121">
        <v>4.0</v>
      </c>
      <c r="BS57" s="122"/>
      <c r="BT57" s="123"/>
      <c r="BU57" s="119"/>
      <c r="BV57" s="119"/>
      <c r="BW57" s="119"/>
      <c r="BX57" s="101">
        <f t="shared" si="8"/>
        <v>0</v>
      </c>
      <c r="BY57" s="119" t="s">
        <v>44</v>
      </c>
      <c r="BZ57" s="97">
        <v>0.31</v>
      </c>
      <c r="CA57" s="98"/>
      <c r="CB57" s="120">
        <v>0.75</v>
      </c>
      <c r="CC57" s="121">
        <v>4.0</v>
      </c>
      <c r="CD57" s="122"/>
      <c r="CE57" s="123"/>
      <c r="CF57" s="119"/>
      <c r="CG57" s="119"/>
      <c r="CH57" s="119"/>
      <c r="CI57" s="101">
        <f t="shared" si="9"/>
        <v>0</v>
      </c>
      <c r="CJ57" s="119" t="s">
        <v>44</v>
      </c>
      <c r="CK57" s="97">
        <v>0.31</v>
      </c>
      <c r="CL57" s="98"/>
      <c r="CM57" s="120">
        <v>0.75</v>
      </c>
      <c r="CN57" s="121">
        <v>4.0</v>
      </c>
      <c r="CO57" s="122"/>
      <c r="CP57" s="123"/>
      <c r="CQ57" s="119"/>
      <c r="CR57" s="119"/>
      <c r="CS57" s="119"/>
      <c r="CT57" s="101">
        <f t="shared" si="10"/>
        <v>0</v>
      </c>
      <c r="CU57" s="119" t="s">
        <v>44</v>
      </c>
      <c r="CV57" s="97">
        <v>0.31</v>
      </c>
      <c r="CW57" s="98"/>
      <c r="CX57" s="120">
        <v>0.75</v>
      </c>
      <c r="CY57" s="121">
        <v>4.0</v>
      </c>
      <c r="CZ57" s="122"/>
      <c r="DA57" s="123"/>
      <c r="DB57" s="119"/>
      <c r="DC57" s="119"/>
      <c r="DD57" s="119"/>
      <c r="DE57" s="101">
        <f t="shared" si="11"/>
        <v>0</v>
      </c>
      <c r="DF57" s="119" t="s">
        <v>44</v>
      </c>
      <c r="DG57" s="97">
        <v>0.31</v>
      </c>
      <c r="DH57" s="98"/>
      <c r="DI57" s="120">
        <v>0.75</v>
      </c>
      <c r="DJ57" s="121">
        <v>4.0</v>
      </c>
      <c r="DK57" s="122"/>
      <c r="DL57" s="123"/>
      <c r="DM57" s="119"/>
      <c r="DN57" s="119"/>
      <c r="DO57" s="119">
        <v>1.0</v>
      </c>
      <c r="DP57" s="101">
        <f t="shared" si="12"/>
        <v>1</v>
      </c>
      <c r="DQ57" s="119" t="s">
        <v>44</v>
      </c>
      <c r="DR57" s="97">
        <v>0.31</v>
      </c>
      <c r="DS57" s="98"/>
      <c r="DT57" s="120">
        <v>0.75</v>
      </c>
      <c r="DU57" s="121">
        <v>4.0</v>
      </c>
      <c r="DV57" s="122"/>
      <c r="DW57" s="123"/>
      <c r="DX57" s="119"/>
      <c r="DY57" s="119"/>
      <c r="DZ57" s="119"/>
      <c r="EA57" s="101">
        <f t="shared" si="13"/>
        <v>0</v>
      </c>
      <c r="EB57" s="119" t="s">
        <v>44</v>
      </c>
      <c r="EC57" s="97">
        <v>0.31</v>
      </c>
      <c r="ED57" s="98"/>
      <c r="EE57" s="120">
        <v>0.75</v>
      </c>
      <c r="EF57" s="121">
        <v>4.0</v>
      </c>
      <c r="EG57" s="122"/>
      <c r="EH57" s="8"/>
      <c r="EI57" s="129">
        <v>2.0</v>
      </c>
      <c r="EJ57" s="130">
        <v>5.0</v>
      </c>
      <c r="EK57" s="122" t="s">
        <v>44</v>
      </c>
      <c r="EL57" s="8"/>
      <c r="EM57" s="132">
        <f t="shared" si="14"/>
        <v>2</v>
      </c>
      <c r="EN57" s="133">
        <f t="shared" si="15"/>
        <v>0</v>
      </c>
      <c r="EO57" s="134">
        <f t="shared" si="16"/>
        <v>5</v>
      </c>
      <c r="EP57" s="135">
        <f t="shared" si="17"/>
        <v>12</v>
      </c>
      <c r="EQ57" s="112">
        <f t="shared" si="18"/>
        <v>2.25</v>
      </c>
    </row>
    <row r="58" ht="18.0" customHeight="1">
      <c r="A58" s="8"/>
      <c r="B58" s="114">
        <v>45.0</v>
      </c>
      <c r="C58" s="115" t="s">
        <v>153</v>
      </c>
      <c r="D58" s="116" t="s">
        <v>154</v>
      </c>
      <c r="E58" s="117">
        <f t="shared" si="20"/>
        <v>29</v>
      </c>
      <c r="F58" s="86"/>
      <c r="G58" s="87"/>
      <c r="H58" s="87"/>
      <c r="I58" s="87"/>
      <c r="J58" s="101">
        <f t="shared" si="2"/>
        <v>0</v>
      </c>
      <c r="K58" s="119" t="s">
        <v>123</v>
      </c>
      <c r="L58" s="97"/>
      <c r="M58" s="98"/>
      <c r="N58" s="120">
        <v>3.5</v>
      </c>
      <c r="O58" s="121">
        <v>10.0</v>
      </c>
      <c r="P58" s="122">
        <v>12.0</v>
      </c>
      <c r="Q58" s="123"/>
      <c r="R58" s="119"/>
      <c r="S58" s="119"/>
      <c r="T58" s="119"/>
      <c r="U58" s="101">
        <f t="shared" si="3"/>
        <v>0</v>
      </c>
      <c r="V58" s="119" t="s">
        <v>123</v>
      </c>
      <c r="W58" s="97"/>
      <c r="X58" s="98"/>
      <c r="Y58" s="120">
        <v>3.5</v>
      </c>
      <c r="Z58" s="121">
        <v>10.0</v>
      </c>
      <c r="AA58" s="122"/>
      <c r="AB58" s="123"/>
      <c r="AC58" s="119"/>
      <c r="AD58" s="119"/>
      <c r="AE58" s="119">
        <v>1.0</v>
      </c>
      <c r="AF58" s="101">
        <f t="shared" si="4"/>
        <v>1</v>
      </c>
      <c r="AG58" s="119"/>
      <c r="AH58" s="97"/>
      <c r="AI58" s="98"/>
      <c r="AJ58" s="120">
        <v>3.5</v>
      </c>
      <c r="AK58" s="121">
        <v>10.0</v>
      </c>
      <c r="AL58" s="122"/>
      <c r="AM58" s="123"/>
      <c r="AN58" s="119"/>
      <c r="AO58" s="119"/>
      <c r="AP58" s="119"/>
      <c r="AQ58" s="101">
        <f t="shared" si="5"/>
        <v>0</v>
      </c>
      <c r="AR58" s="119"/>
      <c r="AS58" s="97"/>
      <c r="AT58" s="98"/>
      <c r="AU58" s="120">
        <v>3.5</v>
      </c>
      <c r="AV58" s="121">
        <v>10.0</v>
      </c>
      <c r="AW58" s="122"/>
      <c r="AX58" s="123"/>
      <c r="AY58" s="119"/>
      <c r="AZ58" s="119"/>
      <c r="BA58" s="119"/>
      <c r="BB58" s="101">
        <f t="shared" si="6"/>
        <v>0</v>
      </c>
      <c r="BC58" s="119"/>
      <c r="BD58" s="97"/>
      <c r="BE58" s="98"/>
      <c r="BF58" s="120">
        <v>3.5</v>
      </c>
      <c r="BG58" s="121">
        <v>10.0</v>
      </c>
      <c r="BH58" s="122"/>
      <c r="BI58" s="123"/>
      <c r="BJ58" s="119"/>
      <c r="BK58" s="119"/>
      <c r="BL58" s="119">
        <v>1.0</v>
      </c>
      <c r="BM58" s="101">
        <f t="shared" si="7"/>
        <v>1</v>
      </c>
      <c r="BN58" s="119" t="s">
        <v>123</v>
      </c>
      <c r="BO58" s="97"/>
      <c r="BP58" s="98"/>
      <c r="BQ58" s="120">
        <v>3.5</v>
      </c>
      <c r="BR58" s="121">
        <v>10.0</v>
      </c>
      <c r="BS58" s="122"/>
      <c r="BT58" s="123"/>
      <c r="BU58" s="119"/>
      <c r="BV58" s="119"/>
      <c r="BW58" s="119">
        <v>1.0</v>
      </c>
      <c r="BX58" s="101">
        <f t="shared" si="8"/>
        <v>1</v>
      </c>
      <c r="BY58" s="119" t="s">
        <v>123</v>
      </c>
      <c r="BZ58" s="97"/>
      <c r="CA58" s="98"/>
      <c r="CB58" s="120">
        <v>3.5</v>
      </c>
      <c r="CC58" s="121">
        <v>10.0</v>
      </c>
      <c r="CD58" s="122"/>
      <c r="CE58" s="123"/>
      <c r="CF58" s="119"/>
      <c r="CG58" s="119"/>
      <c r="CH58" s="119"/>
      <c r="CI58" s="101">
        <f t="shared" si="9"/>
        <v>0</v>
      </c>
      <c r="CJ58" s="119" t="s">
        <v>123</v>
      </c>
      <c r="CK58" s="97"/>
      <c r="CL58" s="98"/>
      <c r="CM58" s="120">
        <v>3.5</v>
      </c>
      <c r="CN58" s="121">
        <v>10.0</v>
      </c>
      <c r="CO58" s="122"/>
      <c r="CP58" s="123"/>
      <c r="CQ58" s="119"/>
      <c r="CR58" s="119"/>
      <c r="CS58" s="119"/>
      <c r="CT58" s="101">
        <f t="shared" si="10"/>
        <v>0</v>
      </c>
      <c r="CU58" s="119" t="s">
        <v>123</v>
      </c>
      <c r="CV58" s="97"/>
      <c r="CW58" s="98"/>
      <c r="CX58" s="120">
        <v>3.5</v>
      </c>
      <c r="CY58" s="121">
        <v>10.0</v>
      </c>
      <c r="CZ58" s="122"/>
      <c r="DA58" s="123"/>
      <c r="DB58" s="119"/>
      <c r="DC58" s="119"/>
      <c r="DD58" s="119"/>
      <c r="DE58" s="101">
        <f t="shared" si="11"/>
        <v>0</v>
      </c>
      <c r="DF58" s="119" t="s">
        <v>123</v>
      </c>
      <c r="DG58" s="97"/>
      <c r="DH58" s="98"/>
      <c r="DI58" s="120">
        <v>3.5</v>
      </c>
      <c r="DJ58" s="121">
        <v>10.0</v>
      </c>
      <c r="DK58" s="122">
        <v>20.0</v>
      </c>
      <c r="DL58" s="123"/>
      <c r="DM58" s="119"/>
      <c r="DN58" s="119"/>
      <c r="DO58" s="119"/>
      <c r="DP58" s="101">
        <f t="shared" si="12"/>
        <v>0</v>
      </c>
      <c r="DQ58" s="119" t="s">
        <v>123</v>
      </c>
      <c r="DR58" s="97"/>
      <c r="DS58" s="98"/>
      <c r="DT58" s="120">
        <v>3.5</v>
      </c>
      <c r="DU58" s="121">
        <v>10.0</v>
      </c>
      <c r="DV58" s="122"/>
      <c r="DW58" s="123"/>
      <c r="DX58" s="119"/>
      <c r="DY58" s="119"/>
      <c r="DZ58" s="119"/>
      <c r="EA58" s="101">
        <f t="shared" si="13"/>
        <v>0</v>
      </c>
      <c r="EB58" s="119" t="s">
        <v>123</v>
      </c>
      <c r="EC58" s="97"/>
      <c r="ED58" s="98"/>
      <c r="EE58" s="120">
        <v>3.5</v>
      </c>
      <c r="EF58" s="121">
        <v>10.0</v>
      </c>
      <c r="EG58" s="122"/>
      <c r="EH58" s="8"/>
      <c r="EI58" s="129">
        <v>5.0</v>
      </c>
      <c r="EJ58" s="130">
        <v>50.0</v>
      </c>
      <c r="EK58" s="122" t="s">
        <v>123</v>
      </c>
      <c r="EL58" s="8"/>
      <c r="EM58" s="132">
        <f t="shared" si="14"/>
        <v>3</v>
      </c>
      <c r="EN58" s="133">
        <f t="shared" si="15"/>
        <v>0</v>
      </c>
      <c r="EO58" s="134">
        <f t="shared" si="16"/>
        <v>32</v>
      </c>
      <c r="EP58" s="135">
        <f t="shared" si="17"/>
        <v>290</v>
      </c>
      <c r="EQ58" s="112">
        <f t="shared" si="18"/>
        <v>101.5</v>
      </c>
    </row>
    <row r="59" ht="18.0" customHeight="1">
      <c r="A59" s="8"/>
      <c r="B59" s="114">
        <v>46.0</v>
      </c>
      <c r="C59" s="115" t="s">
        <v>155</v>
      </c>
      <c r="D59" s="116" t="s">
        <v>156</v>
      </c>
      <c r="E59" s="117">
        <f t="shared" si="20"/>
        <v>11</v>
      </c>
      <c r="F59" s="86"/>
      <c r="G59" s="87"/>
      <c r="H59" s="87"/>
      <c r="I59" s="87"/>
      <c r="J59" s="101">
        <f t="shared" si="2"/>
        <v>0</v>
      </c>
      <c r="K59" s="119"/>
      <c r="L59" s="97"/>
      <c r="M59" s="98"/>
      <c r="N59" s="120">
        <v>0.2</v>
      </c>
      <c r="O59" s="121">
        <v>3.0</v>
      </c>
      <c r="P59" s="122">
        <v>10.0</v>
      </c>
      <c r="Q59" s="123"/>
      <c r="R59" s="119"/>
      <c r="S59" s="119"/>
      <c r="T59" s="119"/>
      <c r="U59" s="101">
        <f t="shared" si="3"/>
        <v>0</v>
      </c>
      <c r="V59" s="119"/>
      <c r="W59" s="97"/>
      <c r="X59" s="98"/>
      <c r="Y59" s="120">
        <v>0.2</v>
      </c>
      <c r="Z59" s="121">
        <v>3.0</v>
      </c>
      <c r="AA59" s="122"/>
      <c r="AB59" s="123"/>
      <c r="AC59" s="119">
        <v>2.0</v>
      </c>
      <c r="AD59" s="119"/>
      <c r="AE59" s="119"/>
      <c r="AF59" s="101">
        <f t="shared" si="4"/>
        <v>2</v>
      </c>
      <c r="AG59" s="119"/>
      <c r="AH59" s="97"/>
      <c r="AI59" s="98"/>
      <c r="AJ59" s="120">
        <v>0.2</v>
      </c>
      <c r="AK59" s="121">
        <v>3.0</v>
      </c>
      <c r="AL59" s="122"/>
      <c r="AM59" s="123">
        <v>1.0</v>
      </c>
      <c r="AN59" s="119"/>
      <c r="AO59" s="119">
        <v>1.0</v>
      </c>
      <c r="AP59" s="119"/>
      <c r="AQ59" s="101">
        <f t="shared" si="5"/>
        <v>2</v>
      </c>
      <c r="AR59" s="119" t="s">
        <v>44</v>
      </c>
      <c r="AS59" s="97"/>
      <c r="AT59" s="98"/>
      <c r="AU59" s="120">
        <v>0.2</v>
      </c>
      <c r="AV59" s="121">
        <v>3.0</v>
      </c>
      <c r="AW59" s="122"/>
      <c r="AX59" s="123"/>
      <c r="AY59" s="119"/>
      <c r="AZ59" s="119"/>
      <c r="BA59" s="119"/>
      <c r="BB59" s="101">
        <f t="shared" si="6"/>
        <v>0</v>
      </c>
      <c r="BC59" s="119" t="s">
        <v>44</v>
      </c>
      <c r="BD59" s="97"/>
      <c r="BE59" s="98"/>
      <c r="BF59" s="120">
        <v>0.2</v>
      </c>
      <c r="BG59" s="121">
        <v>3.0</v>
      </c>
      <c r="BH59" s="122"/>
      <c r="BI59" s="123"/>
      <c r="BJ59" s="119"/>
      <c r="BK59" s="119">
        <v>2.0</v>
      </c>
      <c r="BL59" s="119"/>
      <c r="BM59" s="101">
        <f t="shared" si="7"/>
        <v>2</v>
      </c>
      <c r="BN59" s="119" t="s">
        <v>44</v>
      </c>
      <c r="BO59" s="97"/>
      <c r="BP59" s="98"/>
      <c r="BQ59" s="120">
        <v>0.2</v>
      </c>
      <c r="BR59" s="121">
        <v>3.0</v>
      </c>
      <c r="BS59" s="122"/>
      <c r="BT59" s="123"/>
      <c r="BU59" s="119">
        <v>1.0</v>
      </c>
      <c r="BV59" s="119"/>
      <c r="BW59" s="119"/>
      <c r="BX59" s="101">
        <f t="shared" si="8"/>
        <v>1</v>
      </c>
      <c r="BY59" s="119" t="s">
        <v>44</v>
      </c>
      <c r="BZ59" s="97"/>
      <c r="CA59" s="98"/>
      <c r="CB59" s="120">
        <v>0.2</v>
      </c>
      <c r="CC59" s="121">
        <v>3.0</v>
      </c>
      <c r="CD59" s="122"/>
      <c r="CE59" s="123"/>
      <c r="CF59" s="119">
        <v>1.0</v>
      </c>
      <c r="CG59" s="119"/>
      <c r="CH59" s="119"/>
      <c r="CI59" s="101">
        <f t="shared" si="9"/>
        <v>1</v>
      </c>
      <c r="CJ59" s="119" t="s">
        <v>44</v>
      </c>
      <c r="CK59" s="97"/>
      <c r="CL59" s="98"/>
      <c r="CM59" s="120">
        <v>0.2</v>
      </c>
      <c r="CN59" s="121">
        <v>3.0</v>
      </c>
      <c r="CO59" s="122"/>
      <c r="CP59" s="123"/>
      <c r="CQ59" s="119"/>
      <c r="CR59" s="119"/>
      <c r="CS59" s="119"/>
      <c r="CT59" s="101">
        <f t="shared" si="10"/>
        <v>0</v>
      </c>
      <c r="CU59" s="119" t="s">
        <v>44</v>
      </c>
      <c r="CV59" s="97"/>
      <c r="CW59" s="98"/>
      <c r="CX59" s="120">
        <v>0.2</v>
      </c>
      <c r="CY59" s="121">
        <v>3.0</v>
      </c>
      <c r="CZ59" s="122"/>
      <c r="DA59" s="123"/>
      <c r="DB59" s="119"/>
      <c r="DC59" s="119"/>
      <c r="DD59" s="119"/>
      <c r="DE59" s="101">
        <f t="shared" si="11"/>
        <v>0</v>
      </c>
      <c r="DF59" s="119" t="s">
        <v>44</v>
      </c>
      <c r="DG59" s="97"/>
      <c r="DH59" s="98"/>
      <c r="DI59" s="120">
        <v>0.2</v>
      </c>
      <c r="DJ59" s="121">
        <v>3.0</v>
      </c>
      <c r="DK59" s="122">
        <v>10.0</v>
      </c>
      <c r="DL59" s="123"/>
      <c r="DM59" s="119"/>
      <c r="DN59" s="119"/>
      <c r="DO59" s="119">
        <v>1.0</v>
      </c>
      <c r="DP59" s="101">
        <f t="shared" si="12"/>
        <v>1</v>
      </c>
      <c r="DQ59" s="119" t="s">
        <v>44</v>
      </c>
      <c r="DR59" s="97"/>
      <c r="DS59" s="98"/>
      <c r="DT59" s="120">
        <v>0.2</v>
      </c>
      <c r="DU59" s="121">
        <v>3.0</v>
      </c>
      <c r="DV59" s="122"/>
      <c r="DW59" s="123"/>
      <c r="DX59" s="119"/>
      <c r="DY59" s="119"/>
      <c r="DZ59" s="119"/>
      <c r="EA59" s="101">
        <f t="shared" si="13"/>
        <v>0</v>
      </c>
      <c r="EB59" s="119" t="s">
        <v>44</v>
      </c>
      <c r="EC59" s="97"/>
      <c r="ED59" s="98"/>
      <c r="EE59" s="120">
        <v>0.2</v>
      </c>
      <c r="EF59" s="121">
        <v>3.0</v>
      </c>
      <c r="EG59" s="122"/>
      <c r="EH59" s="8"/>
      <c r="EI59" s="129">
        <v>1.0</v>
      </c>
      <c r="EJ59" s="130">
        <v>6.0</v>
      </c>
      <c r="EK59" s="122" t="s">
        <v>44</v>
      </c>
      <c r="EL59" s="8"/>
      <c r="EM59" s="132">
        <f t="shared" si="14"/>
        <v>9</v>
      </c>
      <c r="EN59" s="133">
        <f t="shared" si="15"/>
        <v>0</v>
      </c>
      <c r="EO59" s="134">
        <f t="shared" si="16"/>
        <v>20</v>
      </c>
      <c r="EP59" s="135">
        <f t="shared" si="17"/>
        <v>33</v>
      </c>
      <c r="EQ59" s="112">
        <f t="shared" si="18"/>
        <v>2.2</v>
      </c>
    </row>
    <row r="60" ht="18.0" customHeight="1">
      <c r="A60" s="8"/>
      <c r="B60" s="114">
        <v>47.0</v>
      </c>
      <c r="C60" s="115" t="s">
        <v>157</v>
      </c>
      <c r="D60" s="116" t="s">
        <v>158</v>
      </c>
      <c r="E60" s="117">
        <f t="shared" si="20"/>
        <v>3</v>
      </c>
      <c r="F60" s="86"/>
      <c r="G60" s="87"/>
      <c r="H60" s="87"/>
      <c r="I60" s="87"/>
      <c r="J60" s="101">
        <f t="shared" si="2"/>
        <v>0</v>
      </c>
      <c r="K60" s="119"/>
      <c r="L60" s="97"/>
      <c r="M60" s="98"/>
      <c r="N60" s="120">
        <v>1.0</v>
      </c>
      <c r="O60" s="121">
        <v>4.0</v>
      </c>
      <c r="P60" s="122">
        <v>3.0</v>
      </c>
      <c r="Q60" s="123"/>
      <c r="R60" s="119"/>
      <c r="S60" s="119"/>
      <c r="T60" s="119"/>
      <c r="U60" s="101">
        <f t="shared" si="3"/>
        <v>0</v>
      </c>
      <c r="V60" s="119"/>
      <c r="W60" s="97"/>
      <c r="X60" s="98"/>
      <c r="Y60" s="120">
        <v>1.0</v>
      </c>
      <c r="Z60" s="121">
        <v>4.0</v>
      </c>
      <c r="AA60" s="122"/>
      <c r="AB60" s="123"/>
      <c r="AC60" s="119"/>
      <c r="AD60" s="119"/>
      <c r="AE60" s="119"/>
      <c r="AF60" s="101">
        <f t="shared" si="4"/>
        <v>0</v>
      </c>
      <c r="AG60" s="119"/>
      <c r="AH60" s="97"/>
      <c r="AI60" s="98"/>
      <c r="AJ60" s="120">
        <v>1.0</v>
      </c>
      <c r="AK60" s="121">
        <v>4.0</v>
      </c>
      <c r="AL60" s="122"/>
      <c r="AM60" s="123"/>
      <c r="AN60" s="119"/>
      <c r="AO60" s="119"/>
      <c r="AP60" s="119"/>
      <c r="AQ60" s="101">
        <f t="shared" si="5"/>
        <v>0</v>
      </c>
      <c r="AR60" s="119"/>
      <c r="AS60" s="97"/>
      <c r="AT60" s="98"/>
      <c r="AU60" s="120">
        <v>1.0</v>
      </c>
      <c r="AV60" s="121">
        <v>4.0</v>
      </c>
      <c r="AW60" s="122"/>
      <c r="AX60" s="123"/>
      <c r="AY60" s="119"/>
      <c r="AZ60" s="119"/>
      <c r="BA60" s="119"/>
      <c r="BB60" s="101">
        <f t="shared" si="6"/>
        <v>0</v>
      </c>
      <c r="BC60" s="119"/>
      <c r="BD60" s="97"/>
      <c r="BE60" s="98"/>
      <c r="BF60" s="120">
        <v>1.0</v>
      </c>
      <c r="BG60" s="121">
        <v>4.0</v>
      </c>
      <c r="BH60" s="122"/>
      <c r="BI60" s="123"/>
      <c r="BJ60" s="119"/>
      <c r="BK60" s="119"/>
      <c r="BL60" s="119"/>
      <c r="BM60" s="101">
        <f t="shared" si="7"/>
        <v>0</v>
      </c>
      <c r="BN60" s="119" t="s">
        <v>44</v>
      </c>
      <c r="BO60" s="97"/>
      <c r="BP60" s="98"/>
      <c r="BQ60" s="120">
        <v>1.0</v>
      </c>
      <c r="BR60" s="121">
        <v>4.0</v>
      </c>
      <c r="BS60" s="122"/>
      <c r="BT60" s="123"/>
      <c r="BU60" s="119"/>
      <c r="BV60" s="119"/>
      <c r="BW60" s="119"/>
      <c r="BX60" s="101">
        <f t="shared" si="8"/>
        <v>0</v>
      </c>
      <c r="BY60" s="119" t="s">
        <v>44</v>
      </c>
      <c r="BZ60" s="97"/>
      <c r="CA60" s="98"/>
      <c r="CB60" s="120">
        <v>1.0</v>
      </c>
      <c r="CC60" s="121">
        <v>4.0</v>
      </c>
      <c r="CD60" s="122"/>
      <c r="CE60" s="123"/>
      <c r="CF60" s="119"/>
      <c r="CG60" s="119"/>
      <c r="CH60" s="119"/>
      <c r="CI60" s="101">
        <f t="shared" si="9"/>
        <v>0</v>
      </c>
      <c r="CJ60" s="119" t="s">
        <v>44</v>
      </c>
      <c r="CK60" s="97"/>
      <c r="CL60" s="98"/>
      <c r="CM60" s="120">
        <v>1.0</v>
      </c>
      <c r="CN60" s="121">
        <v>4.0</v>
      </c>
      <c r="CO60" s="122"/>
      <c r="CP60" s="123"/>
      <c r="CQ60" s="119"/>
      <c r="CR60" s="119"/>
      <c r="CS60" s="119"/>
      <c r="CT60" s="101">
        <f t="shared" si="10"/>
        <v>0</v>
      </c>
      <c r="CU60" s="119" t="s">
        <v>44</v>
      </c>
      <c r="CV60" s="97"/>
      <c r="CW60" s="98"/>
      <c r="CX60" s="120">
        <v>1.0</v>
      </c>
      <c r="CY60" s="121">
        <v>4.0</v>
      </c>
      <c r="CZ60" s="122"/>
      <c r="DA60" s="123"/>
      <c r="DB60" s="119"/>
      <c r="DC60" s="119"/>
      <c r="DD60" s="119"/>
      <c r="DE60" s="101">
        <f t="shared" si="11"/>
        <v>0</v>
      </c>
      <c r="DF60" s="119" t="s">
        <v>44</v>
      </c>
      <c r="DG60" s="97"/>
      <c r="DH60" s="98"/>
      <c r="DI60" s="120">
        <v>1.0</v>
      </c>
      <c r="DJ60" s="121">
        <v>4.0</v>
      </c>
      <c r="DK60" s="122"/>
      <c r="DL60" s="123"/>
      <c r="DM60" s="119"/>
      <c r="DN60" s="119"/>
      <c r="DO60" s="119"/>
      <c r="DP60" s="101">
        <f t="shared" si="12"/>
        <v>0</v>
      </c>
      <c r="DQ60" s="119" t="s">
        <v>44</v>
      </c>
      <c r="DR60" s="97"/>
      <c r="DS60" s="98"/>
      <c r="DT60" s="120">
        <v>1.0</v>
      </c>
      <c r="DU60" s="121">
        <v>4.0</v>
      </c>
      <c r="DV60" s="122"/>
      <c r="DW60" s="123"/>
      <c r="DX60" s="119"/>
      <c r="DY60" s="119"/>
      <c r="DZ60" s="119"/>
      <c r="EA60" s="101">
        <f t="shared" si="13"/>
        <v>0</v>
      </c>
      <c r="EB60" s="119" t="s">
        <v>44</v>
      </c>
      <c r="EC60" s="97"/>
      <c r="ED60" s="98"/>
      <c r="EE60" s="120">
        <v>1.0</v>
      </c>
      <c r="EF60" s="121">
        <v>4.0</v>
      </c>
      <c r="EG60" s="122"/>
      <c r="EH60" s="8"/>
      <c r="EI60" s="129">
        <v>2.0</v>
      </c>
      <c r="EJ60" s="130">
        <v>10.0</v>
      </c>
      <c r="EK60" s="122" t="s">
        <v>44</v>
      </c>
      <c r="EL60" s="8"/>
      <c r="EM60" s="132">
        <f t="shared" si="14"/>
        <v>0</v>
      </c>
      <c r="EN60" s="133">
        <f t="shared" si="15"/>
        <v>0</v>
      </c>
      <c r="EO60" s="134">
        <f t="shared" si="16"/>
        <v>3</v>
      </c>
      <c r="EP60" s="135">
        <f t="shared" si="17"/>
        <v>12</v>
      </c>
      <c r="EQ60" s="112">
        <f t="shared" si="18"/>
        <v>3</v>
      </c>
    </row>
    <row r="61" ht="18.0" customHeight="1">
      <c r="A61" s="8"/>
      <c r="B61" s="114">
        <v>48.0</v>
      </c>
      <c r="C61" s="115" t="s">
        <v>159</v>
      </c>
      <c r="D61" s="116" t="s">
        <v>160</v>
      </c>
      <c r="E61" s="117">
        <f t="shared" si="20"/>
        <v>10</v>
      </c>
      <c r="F61" s="86"/>
      <c r="G61" s="87"/>
      <c r="H61" s="87"/>
      <c r="I61" s="87"/>
      <c r="J61" s="101">
        <f t="shared" si="2"/>
        <v>0</v>
      </c>
      <c r="K61" s="119" t="s">
        <v>123</v>
      </c>
      <c r="L61" s="97"/>
      <c r="M61" s="98"/>
      <c r="N61" s="120">
        <v>7.0</v>
      </c>
      <c r="O61" s="121">
        <v>12.0</v>
      </c>
      <c r="P61" s="122">
        <v>21.0</v>
      </c>
      <c r="Q61" s="123"/>
      <c r="R61" s="119"/>
      <c r="S61" s="119">
        <v>1.0</v>
      </c>
      <c r="T61" s="119"/>
      <c r="U61" s="101">
        <f t="shared" si="3"/>
        <v>1</v>
      </c>
      <c r="V61" s="119" t="s">
        <v>123</v>
      </c>
      <c r="W61" s="97"/>
      <c r="X61" s="98"/>
      <c r="Y61" s="120">
        <v>7.0</v>
      </c>
      <c r="Z61" s="121">
        <v>12.0</v>
      </c>
      <c r="AA61" s="122"/>
      <c r="AB61" s="123"/>
      <c r="AC61" s="119"/>
      <c r="AD61" s="119"/>
      <c r="AE61" s="119"/>
      <c r="AF61" s="101">
        <f t="shared" si="4"/>
        <v>0</v>
      </c>
      <c r="AG61" s="119" t="s">
        <v>123</v>
      </c>
      <c r="AH61" s="97"/>
      <c r="AI61" s="98"/>
      <c r="AJ61" s="120">
        <v>7.0</v>
      </c>
      <c r="AK61" s="121">
        <v>12.0</v>
      </c>
      <c r="AL61" s="122"/>
      <c r="AM61" s="123"/>
      <c r="AN61" s="119"/>
      <c r="AO61" s="119"/>
      <c r="AP61" s="119"/>
      <c r="AQ61" s="101">
        <f t="shared" si="5"/>
        <v>0</v>
      </c>
      <c r="AR61" s="119" t="s">
        <v>123</v>
      </c>
      <c r="AS61" s="97"/>
      <c r="AT61" s="98"/>
      <c r="AU61" s="120">
        <v>7.0</v>
      </c>
      <c r="AV61" s="121">
        <v>12.0</v>
      </c>
      <c r="AW61" s="122"/>
      <c r="AX61" s="123"/>
      <c r="AY61" s="119"/>
      <c r="AZ61" s="119"/>
      <c r="BA61" s="119"/>
      <c r="BB61" s="101">
        <f t="shared" si="6"/>
        <v>0</v>
      </c>
      <c r="BC61" s="119" t="s">
        <v>123</v>
      </c>
      <c r="BD61" s="97"/>
      <c r="BE61" s="98"/>
      <c r="BF61" s="120">
        <v>7.0</v>
      </c>
      <c r="BG61" s="121">
        <v>12.0</v>
      </c>
      <c r="BH61" s="122"/>
      <c r="BI61" s="123">
        <v>1.0</v>
      </c>
      <c r="BJ61" s="119"/>
      <c r="BK61" s="119">
        <v>1.0</v>
      </c>
      <c r="BL61" s="119"/>
      <c r="BM61" s="101">
        <f t="shared" si="7"/>
        <v>2</v>
      </c>
      <c r="BN61" s="119" t="s">
        <v>123</v>
      </c>
      <c r="BO61" s="97"/>
      <c r="BP61" s="98"/>
      <c r="BQ61" s="120">
        <v>7.0</v>
      </c>
      <c r="BR61" s="121">
        <v>12.0</v>
      </c>
      <c r="BS61" s="122"/>
      <c r="BT61" s="123"/>
      <c r="BU61" s="119"/>
      <c r="BV61" s="119"/>
      <c r="BW61" s="119">
        <v>1.0</v>
      </c>
      <c r="BX61" s="101">
        <f t="shared" si="8"/>
        <v>1</v>
      </c>
      <c r="BY61" s="119" t="s">
        <v>123</v>
      </c>
      <c r="BZ61" s="97"/>
      <c r="CA61" s="98"/>
      <c r="CB61" s="120">
        <v>7.0</v>
      </c>
      <c r="CC61" s="121">
        <v>12.0</v>
      </c>
      <c r="CD61" s="122"/>
      <c r="CE61" s="123"/>
      <c r="CF61" s="119"/>
      <c r="CG61" s="119"/>
      <c r="CH61" s="119"/>
      <c r="CI61" s="101">
        <f t="shared" si="9"/>
        <v>0</v>
      </c>
      <c r="CJ61" s="119" t="s">
        <v>123</v>
      </c>
      <c r="CK61" s="97"/>
      <c r="CL61" s="98"/>
      <c r="CM61" s="120">
        <v>7.0</v>
      </c>
      <c r="CN61" s="121">
        <v>12.0</v>
      </c>
      <c r="CO61" s="122"/>
      <c r="CP61" s="123"/>
      <c r="CQ61" s="119"/>
      <c r="CR61" s="119"/>
      <c r="CS61" s="119"/>
      <c r="CT61" s="101">
        <f t="shared" si="10"/>
        <v>0</v>
      </c>
      <c r="CU61" s="119" t="s">
        <v>123</v>
      </c>
      <c r="CV61" s="97"/>
      <c r="CW61" s="98"/>
      <c r="CX61" s="120">
        <v>7.0</v>
      </c>
      <c r="CY61" s="121">
        <v>12.0</v>
      </c>
      <c r="CZ61" s="122"/>
      <c r="DA61" s="123">
        <v>5.0</v>
      </c>
      <c r="DB61" s="119"/>
      <c r="DC61" s="119"/>
      <c r="DD61" s="119"/>
      <c r="DE61" s="101">
        <f t="shared" si="11"/>
        <v>5</v>
      </c>
      <c r="DF61" s="119" t="s">
        <v>123</v>
      </c>
      <c r="DG61" s="97"/>
      <c r="DH61" s="98"/>
      <c r="DI61" s="120">
        <v>7.0</v>
      </c>
      <c r="DJ61" s="121">
        <v>12.0</v>
      </c>
      <c r="DK61" s="122"/>
      <c r="DL61" s="123"/>
      <c r="DM61" s="119"/>
      <c r="DN61" s="119"/>
      <c r="DO61" s="119"/>
      <c r="DP61" s="101">
        <f t="shared" si="12"/>
        <v>0</v>
      </c>
      <c r="DQ61" s="119" t="s">
        <v>123</v>
      </c>
      <c r="DR61" s="97"/>
      <c r="DS61" s="98"/>
      <c r="DT61" s="120">
        <v>7.0</v>
      </c>
      <c r="DU61" s="121">
        <v>12.0</v>
      </c>
      <c r="DV61" s="122"/>
      <c r="DW61" s="123"/>
      <c r="DX61" s="119"/>
      <c r="DY61" s="119"/>
      <c r="DZ61" s="142">
        <v>2.0</v>
      </c>
      <c r="EA61" s="101">
        <f t="shared" si="13"/>
        <v>2</v>
      </c>
      <c r="EB61" s="119" t="s">
        <v>123</v>
      </c>
      <c r="EC61" s="97"/>
      <c r="ED61" s="98"/>
      <c r="EE61" s="120">
        <v>7.0</v>
      </c>
      <c r="EF61" s="121">
        <v>12.0</v>
      </c>
      <c r="EG61" s="122"/>
      <c r="EH61" s="8"/>
      <c r="EI61" s="129">
        <v>2.0</v>
      </c>
      <c r="EJ61" s="130">
        <v>10.0</v>
      </c>
      <c r="EK61" s="122" t="s">
        <v>123</v>
      </c>
      <c r="EL61" s="8"/>
      <c r="EM61" s="132">
        <f t="shared" si="14"/>
        <v>11</v>
      </c>
      <c r="EN61" s="133">
        <f t="shared" si="15"/>
        <v>0</v>
      </c>
      <c r="EO61" s="134">
        <f t="shared" si="16"/>
        <v>21</v>
      </c>
      <c r="EP61" s="135">
        <f t="shared" si="17"/>
        <v>120</v>
      </c>
      <c r="EQ61" s="112">
        <f t="shared" si="18"/>
        <v>70</v>
      </c>
    </row>
    <row r="62" ht="18.0" customHeight="1">
      <c r="A62" s="8"/>
      <c r="B62" s="114">
        <v>49.0</v>
      </c>
      <c r="C62" s="115" t="s">
        <v>161</v>
      </c>
      <c r="D62" s="116" t="s">
        <v>162</v>
      </c>
      <c r="E62" s="117">
        <f t="shared" si="20"/>
        <v>3</v>
      </c>
      <c r="F62" s="86"/>
      <c r="G62" s="87"/>
      <c r="H62" s="87"/>
      <c r="I62" s="87"/>
      <c r="J62" s="101">
        <f t="shared" si="2"/>
        <v>0</v>
      </c>
      <c r="K62" s="119" t="s">
        <v>123</v>
      </c>
      <c r="L62" s="97"/>
      <c r="M62" s="98"/>
      <c r="N62" s="120">
        <v>12.0</v>
      </c>
      <c r="O62" s="121">
        <v>19.5</v>
      </c>
      <c r="P62" s="122">
        <v>23.0</v>
      </c>
      <c r="Q62" s="123">
        <v>1.0</v>
      </c>
      <c r="R62" s="119"/>
      <c r="S62" s="119"/>
      <c r="T62" s="119"/>
      <c r="U62" s="101">
        <f t="shared" si="3"/>
        <v>1</v>
      </c>
      <c r="V62" s="119" t="s">
        <v>123</v>
      </c>
      <c r="W62" s="97"/>
      <c r="X62" s="98"/>
      <c r="Y62" s="120">
        <v>12.0</v>
      </c>
      <c r="Z62" s="121">
        <v>19.5</v>
      </c>
      <c r="AA62" s="122"/>
      <c r="AB62" s="123"/>
      <c r="AC62" s="119"/>
      <c r="AD62" s="119"/>
      <c r="AE62" s="119">
        <v>2.0</v>
      </c>
      <c r="AF62" s="101">
        <f t="shared" si="4"/>
        <v>2</v>
      </c>
      <c r="AG62" s="119" t="s">
        <v>123</v>
      </c>
      <c r="AH62" s="97"/>
      <c r="AI62" s="98"/>
      <c r="AJ62" s="120">
        <v>12.0</v>
      </c>
      <c r="AK62" s="121">
        <v>19.5</v>
      </c>
      <c r="AL62" s="122"/>
      <c r="AM62" s="123"/>
      <c r="AN62" s="119"/>
      <c r="AO62" s="119"/>
      <c r="AP62" s="119"/>
      <c r="AQ62" s="101">
        <f t="shared" si="5"/>
        <v>0</v>
      </c>
      <c r="AR62" s="119" t="s">
        <v>123</v>
      </c>
      <c r="AS62" s="97"/>
      <c r="AT62" s="98"/>
      <c r="AU62" s="120">
        <v>12.0</v>
      </c>
      <c r="AV62" s="121">
        <v>19.5</v>
      </c>
      <c r="AW62" s="122"/>
      <c r="AX62" s="123">
        <v>1.0</v>
      </c>
      <c r="AY62" s="119"/>
      <c r="AZ62" s="119"/>
      <c r="BA62" s="119"/>
      <c r="BB62" s="101">
        <f t="shared" si="6"/>
        <v>1</v>
      </c>
      <c r="BC62" s="119" t="s">
        <v>123</v>
      </c>
      <c r="BD62" s="97"/>
      <c r="BE62" s="98"/>
      <c r="BF62" s="120">
        <v>12.0</v>
      </c>
      <c r="BG62" s="121">
        <v>19.5</v>
      </c>
      <c r="BH62" s="122"/>
      <c r="BI62" s="123">
        <v>2.0</v>
      </c>
      <c r="BJ62" s="119">
        <v>1.0</v>
      </c>
      <c r="BK62" s="119">
        <v>1.0</v>
      </c>
      <c r="BL62" s="119">
        <v>1.0</v>
      </c>
      <c r="BM62" s="101">
        <f t="shared" si="7"/>
        <v>5</v>
      </c>
      <c r="BN62" s="119" t="s">
        <v>123</v>
      </c>
      <c r="BO62" s="97"/>
      <c r="BP62" s="98"/>
      <c r="BQ62" s="120">
        <v>12.0</v>
      </c>
      <c r="BR62" s="121">
        <v>19.5</v>
      </c>
      <c r="BS62" s="122"/>
      <c r="BT62" s="123"/>
      <c r="BU62" s="119">
        <v>1.0</v>
      </c>
      <c r="BV62" s="119"/>
      <c r="BW62" s="119"/>
      <c r="BX62" s="101">
        <f t="shared" si="8"/>
        <v>1</v>
      </c>
      <c r="BY62" s="119" t="s">
        <v>123</v>
      </c>
      <c r="BZ62" s="97"/>
      <c r="CA62" s="98"/>
      <c r="CB62" s="120">
        <v>12.0</v>
      </c>
      <c r="CC62" s="121">
        <v>19.5</v>
      </c>
      <c r="CD62" s="122"/>
      <c r="CE62" s="123"/>
      <c r="CF62" s="119"/>
      <c r="CG62" s="119"/>
      <c r="CH62" s="119"/>
      <c r="CI62" s="101">
        <f t="shared" si="9"/>
        <v>0</v>
      </c>
      <c r="CJ62" s="119" t="s">
        <v>123</v>
      </c>
      <c r="CK62" s="97"/>
      <c r="CL62" s="98"/>
      <c r="CM62" s="120">
        <v>12.0</v>
      </c>
      <c r="CN62" s="121">
        <v>19.5</v>
      </c>
      <c r="CO62" s="122"/>
      <c r="CP62" s="123"/>
      <c r="CQ62" s="119"/>
      <c r="CR62" s="119">
        <v>1.0</v>
      </c>
      <c r="CS62" s="119">
        <v>1.0</v>
      </c>
      <c r="CT62" s="101">
        <f t="shared" si="10"/>
        <v>2</v>
      </c>
      <c r="CU62" s="119" t="s">
        <v>123</v>
      </c>
      <c r="CV62" s="97"/>
      <c r="CW62" s="98"/>
      <c r="CX62" s="120">
        <v>12.0</v>
      </c>
      <c r="CY62" s="121">
        <v>19.5</v>
      </c>
      <c r="CZ62" s="122"/>
      <c r="DA62" s="123">
        <v>1.0</v>
      </c>
      <c r="DB62" s="119"/>
      <c r="DC62" s="119"/>
      <c r="DD62" s="119"/>
      <c r="DE62" s="101">
        <f t="shared" si="11"/>
        <v>1</v>
      </c>
      <c r="DF62" s="119" t="s">
        <v>123</v>
      </c>
      <c r="DG62" s="97"/>
      <c r="DH62" s="98"/>
      <c r="DI62" s="120">
        <v>12.0</v>
      </c>
      <c r="DJ62" s="121">
        <v>19.5</v>
      </c>
      <c r="DK62" s="122"/>
      <c r="DL62" s="123">
        <v>3.0</v>
      </c>
      <c r="DM62" s="119">
        <v>1.0</v>
      </c>
      <c r="DN62" s="119">
        <v>1.0</v>
      </c>
      <c r="DO62" s="119"/>
      <c r="DP62" s="101">
        <f t="shared" si="12"/>
        <v>5</v>
      </c>
      <c r="DQ62" s="119" t="s">
        <v>123</v>
      </c>
      <c r="DR62" s="97"/>
      <c r="DS62" s="98"/>
      <c r="DT62" s="120">
        <v>12.0</v>
      </c>
      <c r="DU62" s="121">
        <v>19.5</v>
      </c>
      <c r="DV62" s="122"/>
      <c r="DW62" s="136">
        <v>1.0</v>
      </c>
      <c r="DX62" s="119"/>
      <c r="DY62" s="119"/>
      <c r="DZ62" s="142">
        <v>1.0</v>
      </c>
      <c r="EA62" s="101">
        <f t="shared" si="13"/>
        <v>2</v>
      </c>
      <c r="EB62" s="119" t="s">
        <v>123</v>
      </c>
      <c r="EC62" s="97"/>
      <c r="ED62" s="98"/>
      <c r="EE62" s="120">
        <v>12.0</v>
      </c>
      <c r="EF62" s="121">
        <v>19.5</v>
      </c>
      <c r="EG62" s="122"/>
      <c r="EH62" s="8"/>
      <c r="EI62" s="129">
        <v>2.0</v>
      </c>
      <c r="EJ62" s="130">
        <v>10.0</v>
      </c>
      <c r="EK62" s="122" t="s">
        <v>123</v>
      </c>
      <c r="EL62" s="8"/>
      <c r="EM62" s="132">
        <f t="shared" si="14"/>
        <v>20</v>
      </c>
      <c r="EN62" s="133">
        <f t="shared" si="15"/>
        <v>0</v>
      </c>
      <c r="EO62" s="134">
        <f t="shared" si="16"/>
        <v>23</v>
      </c>
      <c r="EP62" s="135">
        <f t="shared" si="17"/>
        <v>58.5</v>
      </c>
      <c r="EQ62" s="112">
        <f t="shared" si="18"/>
        <v>36</v>
      </c>
    </row>
    <row r="63" ht="18.0" customHeight="1">
      <c r="A63" s="8"/>
      <c r="B63" s="114">
        <v>50.0</v>
      </c>
      <c r="C63" s="115" t="s">
        <v>163</v>
      </c>
      <c r="D63" s="116" t="s">
        <v>164</v>
      </c>
      <c r="E63" s="117">
        <f t="shared" si="20"/>
        <v>11</v>
      </c>
      <c r="F63" s="86"/>
      <c r="G63" s="87"/>
      <c r="H63" s="87"/>
      <c r="I63" s="87"/>
      <c r="J63" s="101">
        <f t="shared" si="2"/>
        <v>0</v>
      </c>
      <c r="K63" s="119" t="s">
        <v>123</v>
      </c>
      <c r="L63" s="97"/>
      <c r="M63" s="98"/>
      <c r="N63" s="120">
        <v>7.0</v>
      </c>
      <c r="O63" s="121">
        <v>19.0</v>
      </c>
      <c r="P63" s="122">
        <v>21.0</v>
      </c>
      <c r="Q63" s="123"/>
      <c r="R63" s="119"/>
      <c r="S63" s="119"/>
      <c r="T63" s="119"/>
      <c r="U63" s="101">
        <f t="shared" si="3"/>
        <v>0</v>
      </c>
      <c r="V63" s="119" t="s">
        <v>123</v>
      </c>
      <c r="W63" s="97"/>
      <c r="X63" s="98"/>
      <c r="Y63" s="120">
        <v>7.0</v>
      </c>
      <c r="Z63" s="121">
        <v>19.0</v>
      </c>
      <c r="AA63" s="122"/>
      <c r="AB63" s="123"/>
      <c r="AC63" s="119"/>
      <c r="AD63" s="119"/>
      <c r="AE63" s="119"/>
      <c r="AF63" s="101">
        <f t="shared" si="4"/>
        <v>0</v>
      </c>
      <c r="AG63" s="119" t="s">
        <v>123</v>
      </c>
      <c r="AH63" s="97"/>
      <c r="AI63" s="98"/>
      <c r="AJ63" s="120">
        <v>7.0</v>
      </c>
      <c r="AK63" s="121">
        <v>19.0</v>
      </c>
      <c r="AL63" s="122"/>
      <c r="AM63" s="123"/>
      <c r="AN63" s="119"/>
      <c r="AO63" s="119"/>
      <c r="AP63" s="119"/>
      <c r="AQ63" s="101">
        <f t="shared" si="5"/>
        <v>0</v>
      </c>
      <c r="AR63" s="119" t="s">
        <v>123</v>
      </c>
      <c r="AS63" s="97"/>
      <c r="AT63" s="98"/>
      <c r="AU63" s="120">
        <v>7.0</v>
      </c>
      <c r="AV63" s="121">
        <v>19.0</v>
      </c>
      <c r="AW63" s="122"/>
      <c r="AX63" s="123"/>
      <c r="AY63" s="119"/>
      <c r="AZ63" s="119"/>
      <c r="BA63" s="119"/>
      <c r="BB63" s="101">
        <f t="shared" si="6"/>
        <v>0</v>
      </c>
      <c r="BC63" s="119" t="s">
        <v>123</v>
      </c>
      <c r="BD63" s="97"/>
      <c r="BE63" s="98"/>
      <c r="BF63" s="120">
        <v>7.0</v>
      </c>
      <c r="BG63" s="121">
        <v>19.0</v>
      </c>
      <c r="BH63" s="122"/>
      <c r="BI63" s="123"/>
      <c r="BJ63" s="119">
        <v>3.0</v>
      </c>
      <c r="BK63" s="119"/>
      <c r="BL63" s="119"/>
      <c r="BM63" s="101">
        <f t="shared" si="7"/>
        <v>3</v>
      </c>
      <c r="BN63" s="119" t="s">
        <v>123</v>
      </c>
      <c r="BO63" s="97"/>
      <c r="BP63" s="98"/>
      <c r="BQ63" s="120">
        <v>7.0</v>
      </c>
      <c r="BR63" s="121">
        <v>19.0</v>
      </c>
      <c r="BS63" s="122"/>
      <c r="BT63" s="123"/>
      <c r="BU63" s="119"/>
      <c r="BV63" s="119"/>
      <c r="BW63" s="119">
        <v>2.0</v>
      </c>
      <c r="BX63" s="101">
        <f t="shared" si="8"/>
        <v>2</v>
      </c>
      <c r="BY63" s="119" t="s">
        <v>123</v>
      </c>
      <c r="BZ63" s="97"/>
      <c r="CA63" s="98"/>
      <c r="CB63" s="120">
        <v>7.0</v>
      </c>
      <c r="CC63" s="121">
        <v>19.0</v>
      </c>
      <c r="CD63" s="122"/>
      <c r="CE63" s="123"/>
      <c r="CF63" s="119"/>
      <c r="CG63" s="119"/>
      <c r="CH63" s="119"/>
      <c r="CI63" s="101">
        <f t="shared" si="9"/>
        <v>0</v>
      </c>
      <c r="CJ63" s="119" t="s">
        <v>123</v>
      </c>
      <c r="CK63" s="97"/>
      <c r="CL63" s="98"/>
      <c r="CM63" s="120">
        <v>7.0</v>
      </c>
      <c r="CN63" s="121">
        <v>19.0</v>
      </c>
      <c r="CO63" s="122"/>
      <c r="CP63" s="123"/>
      <c r="CQ63" s="119"/>
      <c r="CR63" s="119">
        <v>1.0</v>
      </c>
      <c r="CS63" s="119"/>
      <c r="CT63" s="101">
        <f t="shared" si="10"/>
        <v>1</v>
      </c>
      <c r="CU63" s="119" t="s">
        <v>123</v>
      </c>
      <c r="CV63" s="97"/>
      <c r="CW63" s="98"/>
      <c r="CX63" s="120">
        <v>7.0</v>
      </c>
      <c r="CY63" s="121">
        <v>19.0</v>
      </c>
      <c r="CZ63" s="122"/>
      <c r="DA63" s="123"/>
      <c r="DB63" s="119"/>
      <c r="DC63" s="119"/>
      <c r="DD63" s="119"/>
      <c r="DE63" s="101">
        <f t="shared" si="11"/>
        <v>0</v>
      </c>
      <c r="DF63" s="119" t="s">
        <v>123</v>
      </c>
      <c r="DG63" s="97"/>
      <c r="DH63" s="98"/>
      <c r="DI63" s="120">
        <v>7.0</v>
      </c>
      <c r="DJ63" s="121">
        <v>19.0</v>
      </c>
      <c r="DK63" s="122"/>
      <c r="DL63" s="123"/>
      <c r="DM63" s="119"/>
      <c r="DN63" s="119">
        <v>3.0</v>
      </c>
      <c r="DO63" s="119">
        <v>1.0</v>
      </c>
      <c r="DP63" s="101">
        <f t="shared" si="12"/>
        <v>4</v>
      </c>
      <c r="DQ63" s="119" t="s">
        <v>123</v>
      </c>
      <c r="DR63" s="97"/>
      <c r="DS63" s="98"/>
      <c r="DT63" s="120">
        <v>7.0</v>
      </c>
      <c r="DU63" s="121">
        <v>19.0</v>
      </c>
      <c r="DV63" s="122"/>
      <c r="DW63" s="123"/>
      <c r="DX63" s="119"/>
      <c r="DY63" s="119"/>
      <c r="DZ63" s="119"/>
      <c r="EA63" s="101">
        <f t="shared" si="13"/>
        <v>0</v>
      </c>
      <c r="EB63" s="119" t="s">
        <v>123</v>
      </c>
      <c r="EC63" s="97"/>
      <c r="ED63" s="98"/>
      <c r="EE63" s="120">
        <v>7.0</v>
      </c>
      <c r="EF63" s="121">
        <v>19.0</v>
      </c>
      <c r="EG63" s="122"/>
      <c r="EH63" s="8"/>
      <c r="EI63" s="129">
        <v>2.0</v>
      </c>
      <c r="EJ63" s="130">
        <v>20.0</v>
      </c>
      <c r="EK63" s="122" t="s">
        <v>123</v>
      </c>
      <c r="EL63" s="8"/>
      <c r="EM63" s="132">
        <f t="shared" si="14"/>
        <v>10</v>
      </c>
      <c r="EN63" s="133">
        <f t="shared" si="15"/>
        <v>0</v>
      </c>
      <c r="EO63" s="134">
        <f t="shared" si="16"/>
        <v>21</v>
      </c>
      <c r="EP63" s="135">
        <f t="shared" si="17"/>
        <v>209</v>
      </c>
      <c r="EQ63" s="112">
        <f t="shared" si="18"/>
        <v>77</v>
      </c>
    </row>
    <row r="64" ht="18.0" customHeight="1">
      <c r="A64" s="8"/>
      <c r="B64" s="114">
        <v>51.0</v>
      </c>
      <c r="C64" s="115" t="s">
        <v>165</v>
      </c>
      <c r="D64" s="116" t="s">
        <v>166</v>
      </c>
      <c r="E64" s="117">
        <f t="shared" si="20"/>
        <v>19</v>
      </c>
      <c r="F64" s="86"/>
      <c r="G64" s="87"/>
      <c r="H64" s="87"/>
      <c r="I64" s="87"/>
      <c r="J64" s="101">
        <f t="shared" si="2"/>
        <v>0</v>
      </c>
      <c r="K64" s="119" t="s">
        <v>123</v>
      </c>
      <c r="L64" s="97"/>
      <c r="M64" s="98"/>
      <c r="N64" s="120">
        <v>3.5</v>
      </c>
      <c r="O64" s="121">
        <v>8.0</v>
      </c>
      <c r="P64" s="122">
        <v>1.0</v>
      </c>
      <c r="Q64" s="123"/>
      <c r="R64" s="119"/>
      <c r="S64" s="119"/>
      <c r="T64" s="119"/>
      <c r="U64" s="101">
        <f t="shared" si="3"/>
        <v>0</v>
      </c>
      <c r="V64" s="119" t="s">
        <v>123</v>
      </c>
      <c r="W64" s="97"/>
      <c r="X64" s="98"/>
      <c r="Y64" s="120">
        <v>3.5</v>
      </c>
      <c r="Z64" s="121">
        <v>8.0</v>
      </c>
      <c r="AA64" s="122"/>
      <c r="AB64" s="123"/>
      <c r="AC64" s="119"/>
      <c r="AD64" s="119"/>
      <c r="AE64" s="119"/>
      <c r="AF64" s="101">
        <f t="shared" si="4"/>
        <v>0</v>
      </c>
      <c r="AG64" s="119" t="s">
        <v>123</v>
      </c>
      <c r="AH64" s="97"/>
      <c r="AI64" s="98"/>
      <c r="AJ64" s="120">
        <v>3.5</v>
      </c>
      <c r="AK64" s="121">
        <v>8.0</v>
      </c>
      <c r="AL64" s="122"/>
      <c r="AM64" s="123"/>
      <c r="AN64" s="119"/>
      <c r="AO64" s="119"/>
      <c r="AP64" s="119"/>
      <c r="AQ64" s="101">
        <f t="shared" si="5"/>
        <v>0</v>
      </c>
      <c r="AR64" s="119" t="s">
        <v>123</v>
      </c>
      <c r="AS64" s="97"/>
      <c r="AT64" s="98"/>
      <c r="AU64" s="120">
        <v>3.5</v>
      </c>
      <c r="AV64" s="121">
        <v>8.0</v>
      </c>
      <c r="AW64" s="122"/>
      <c r="AX64" s="123"/>
      <c r="AY64" s="119"/>
      <c r="AZ64" s="119"/>
      <c r="BA64" s="119"/>
      <c r="BB64" s="101">
        <f t="shared" si="6"/>
        <v>0</v>
      </c>
      <c r="BC64" s="119" t="s">
        <v>123</v>
      </c>
      <c r="BD64" s="97"/>
      <c r="BE64" s="98"/>
      <c r="BF64" s="120">
        <v>3.5</v>
      </c>
      <c r="BG64" s="121">
        <v>8.0</v>
      </c>
      <c r="BH64" s="122"/>
      <c r="BI64" s="123"/>
      <c r="BJ64" s="119"/>
      <c r="BK64" s="119"/>
      <c r="BL64" s="119"/>
      <c r="BM64" s="101">
        <f t="shared" si="7"/>
        <v>0</v>
      </c>
      <c r="BN64" s="119" t="s">
        <v>123</v>
      </c>
      <c r="BO64" s="97"/>
      <c r="BP64" s="98"/>
      <c r="BQ64" s="120">
        <v>3.5</v>
      </c>
      <c r="BR64" s="121">
        <v>8.0</v>
      </c>
      <c r="BS64" s="122"/>
      <c r="BT64" s="123"/>
      <c r="BU64" s="119"/>
      <c r="BV64" s="119"/>
      <c r="BW64" s="119"/>
      <c r="BX64" s="101">
        <f t="shared" si="8"/>
        <v>0</v>
      </c>
      <c r="BY64" s="119" t="s">
        <v>123</v>
      </c>
      <c r="BZ64" s="97"/>
      <c r="CA64" s="98"/>
      <c r="CB64" s="120">
        <v>3.5</v>
      </c>
      <c r="CC64" s="121">
        <v>9.5</v>
      </c>
      <c r="CD64" s="122"/>
      <c r="CE64" s="123"/>
      <c r="CF64" s="119"/>
      <c r="CG64" s="119"/>
      <c r="CH64" s="119"/>
      <c r="CI64" s="101">
        <f t="shared" si="9"/>
        <v>0</v>
      </c>
      <c r="CJ64" s="119" t="s">
        <v>123</v>
      </c>
      <c r="CK64" s="97"/>
      <c r="CL64" s="98"/>
      <c r="CM64" s="120">
        <v>3.5</v>
      </c>
      <c r="CN64" s="121">
        <v>9.5</v>
      </c>
      <c r="CO64" s="122"/>
      <c r="CP64" s="123"/>
      <c r="CQ64" s="119"/>
      <c r="CR64" s="119"/>
      <c r="CS64" s="119"/>
      <c r="CT64" s="101">
        <f t="shared" si="10"/>
        <v>0</v>
      </c>
      <c r="CU64" s="119" t="s">
        <v>123</v>
      </c>
      <c r="CV64" s="97"/>
      <c r="CW64" s="98"/>
      <c r="CX64" s="120">
        <v>3.5</v>
      </c>
      <c r="CY64" s="121">
        <v>9.5</v>
      </c>
      <c r="CZ64" s="122"/>
      <c r="DA64" s="123">
        <v>1.0</v>
      </c>
      <c r="DB64" s="119"/>
      <c r="DC64" s="119"/>
      <c r="DD64" s="119"/>
      <c r="DE64" s="101">
        <f t="shared" si="11"/>
        <v>1</v>
      </c>
      <c r="DF64" s="119" t="s">
        <v>123</v>
      </c>
      <c r="DG64" s="97"/>
      <c r="DH64" s="98"/>
      <c r="DI64" s="120">
        <v>3.5</v>
      </c>
      <c r="DJ64" s="121">
        <v>9.5</v>
      </c>
      <c r="DK64" s="122">
        <v>20.0</v>
      </c>
      <c r="DL64" s="123"/>
      <c r="DM64" s="119"/>
      <c r="DN64" s="119"/>
      <c r="DO64" s="119">
        <v>1.0</v>
      </c>
      <c r="DP64" s="101">
        <f t="shared" si="12"/>
        <v>1</v>
      </c>
      <c r="DQ64" s="119" t="s">
        <v>123</v>
      </c>
      <c r="DR64" s="97"/>
      <c r="DS64" s="98"/>
      <c r="DT64" s="120">
        <v>3.5</v>
      </c>
      <c r="DU64" s="121">
        <v>9.5</v>
      </c>
      <c r="DV64" s="122"/>
      <c r="DW64" s="123"/>
      <c r="DX64" s="119"/>
      <c r="DY64" s="119"/>
      <c r="DZ64" s="119"/>
      <c r="EA64" s="101">
        <f t="shared" si="13"/>
        <v>0</v>
      </c>
      <c r="EB64" s="119" t="s">
        <v>123</v>
      </c>
      <c r="EC64" s="97"/>
      <c r="ED64" s="98"/>
      <c r="EE64" s="120">
        <v>3.5</v>
      </c>
      <c r="EF64" s="121">
        <v>9.5</v>
      </c>
      <c r="EG64" s="122"/>
      <c r="EH64" s="8"/>
      <c r="EI64" s="129">
        <v>5.0</v>
      </c>
      <c r="EJ64" s="130">
        <v>32.0</v>
      </c>
      <c r="EK64" s="122" t="s">
        <v>123</v>
      </c>
      <c r="EL64" s="8"/>
      <c r="EM64" s="132">
        <f t="shared" si="14"/>
        <v>2</v>
      </c>
      <c r="EN64" s="133">
        <f t="shared" si="15"/>
        <v>0</v>
      </c>
      <c r="EO64" s="134">
        <f t="shared" si="16"/>
        <v>21</v>
      </c>
      <c r="EP64" s="135">
        <f t="shared" si="17"/>
        <v>180.5</v>
      </c>
      <c r="EQ64" s="112">
        <f t="shared" si="18"/>
        <v>66.5</v>
      </c>
    </row>
    <row r="65" ht="18.0" customHeight="1">
      <c r="A65" s="8"/>
      <c r="B65" s="114">
        <v>52.0</v>
      </c>
      <c r="C65" s="115" t="s">
        <v>167</v>
      </c>
      <c r="D65" s="116" t="s">
        <v>168</v>
      </c>
      <c r="E65" s="117">
        <f t="shared" si="20"/>
        <v>22</v>
      </c>
      <c r="F65" s="86"/>
      <c r="G65" s="87"/>
      <c r="H65" s="87"/>
      <c r="I65" s="87"/>
      <c r="J65" s="101">
        <f t="shared" si="2"/>
        <v>0</v>
      </c>
      <c r="K65" s="119" t="s">
        <v>123</v>
      </c>
      <c r="L65" s="97"/>
      <c r="M65" s="98"/>
      <c r="N65" s="120">
        <v>3.5</v>
      </c>
      <c r="O65" s="121">
        <v>9.5</v>
      </c>
      <c r="P65" s="122">
        <v>14.0</v>
      </c>
      <c r="Q65" s="123"/>
      <c r="R65" s="119"/>
      <c r="S65" s="119"/>
      <c r="T65" s="119"/>
      <c r="U65" s="101">
        <f t="shared" si="3"/>
        <v>0</v>
      </c>
      <c r="V65" s="119" t="s">
        <v>123</v>
      </c>
      <c r="W65" s="97"/>
      <c r="X65" s="98"/>
      <c r="Y65" s="120">
        <v>3.5</v>
      </c>
      <c r="Z65" s="121">
        <v>9.5</v>
      </c>
      <c r="AA65" s="122"/>
      <c r="AB65" s="123"/>
      <c r="AC65" s="119"/>
      <c r="AD65" s="119"/>
      <c r="AE65" s="119"/>
      <c r="AF65" s="101">
        <f t="shared" si="4"/>
        <v>0</v>
      </c>
      <c r="AG65" s="119" t="s">
        <v>123</v>
      </c>
      <c r="AH65" s="97"/>
      <c r="AI65" s="98"/>
      <c r="AJ65" s="120">
        <v>3.5</v>
      </c>
      <c r="AK65" s="121">
        <v>9.5</v>
      </c>
      <c r="AL65" s="122"/>
      <c r="AM65" s="123"/>
      <c r="AN65" s="119"/>
      <c r="AO65" s="119"/>
      <c r="AP65" s="119"/>
      <c r="AQ65" s="101">
        <f t="shared" si="5"/>
        <v>0</v>
      </c>
      <c r="AR65" s="119" t="s">
        <v>123</v>
      </c>
      <c r="AS65" s="97"/>
      <c r="AT65" s="98"/>
      <c r="AU65" s="120">
        <v>3.5</v>
      </c>
      <c r="AV65" s="121">
        <v>9.5</v>
      </c>
      <c r="AW65" s="122"/>
      <c r="AX65" s="123"/>
      <c r="AY65" s="119"/>
      <c r="AZ65" s="119"/>
      <c r="BA65" s="119"/>
      <c r="BB65" s="101">
        <f t="shared" si="6"/>
        <v>0</v>
      </c>
      <c r="BC65" s="119" t="s">
        <v>123</v>
      </c>
      <c r="BD65" s="97"/>
      <c r="BE65" s="98"/>
      <c r="BF65" s="120">
        <v>3.5</v>
      </c>
      <c r="BG65" s="121">
        <v>9.5</v>
      </c>
      <c r="BH65" s="122"/>
      <c r="BI65" s="123"/>
      <c r="BJ65" s="119"/>
      <c r="BK65" s="119">
        <v>1.0</v>
      </c>
      <c r="BL65" s="119">
        <v>2.0</v>
      </c>
      <c r="BM65" s="101">
        <f t="shared" si="7"/>
        <v>3</v>
      </c>
      <c r="BN65" s="119" t="s">
        <v>123</v>
      </c>
      <c r="BO65" s="97"/>
      <c r="BP65" s="98"/>
      <c r="BQ65" s="120">
        <v>3.5</v>
      </c>
      <c r="BR65" s="121">
        <v>12.0</v>
      </c>
      <c r="BS65" s="122"/>
      <c r="BT65" s="123">
        <v>1.0</v>
      </c>
      <c r="BU65" s="119">
        <v>1.0</v>
      </c>
      <c r="BV65" s="119"/>
      <c r="BW65" s="119"/>
      <c r="BX65" s="101">
        <f t="shared" si="8"/>
        <v>2</v>
      </c>
      <c r="BY65" s="119" t="s">
        <v>123</v>
      </c>
      <c r="BZ65" s="97"/>
      <c r="CA65" s="98"/>
      <c r="CB65" s="120">
        <v>3.5</v>
      </c>
      <c r="CC65" s="121">
        <v>12.0</v>
      </c>
      <c r="CD65" s="122"/>
      <c r="CE65" s="123">
        <v>2.0</v>
      </c>
      <c r="CF65" s="119"/>
      <c r="CG65" s="119"/>
      <c r="CH65" s="119"/>
      <c r="CI65" s="101">
        <f t="shared" si="9"/>
        <v>2</v>
      </c>
      <c r="CJ65" s="119" t="s">
        <v>123</v>
      </c>
      <c r="CK65" s="97"/>
      <c r="CL65" s="98"/>
      <c r="CM65" s="120">
        <v>3.5</v>
      </c>
      <c r="CN65" s="121">
        <v>12.0</v>
      </c>
      <c r="CO65" s="122"/>
      <c r="CP65" s="123"/>
      <c r="CQ65" s="119"/>
      <c r="CR65" s="119"/>
      <c r="CS65" s="119"/>
      <c r="CT65" s="101">
        <f t="shared" si="10"/>
        <v>0</v>
      </c>
      <c r="CU65" s="119" t="s">
        <v>123</v>
      </c>
      <c r="CV65" s="97"/>
      <c r="CW65" s="98"/>
      <c r="CX65" s="120">
        <v>3.5</v>
      </c>
      <c r="CY65" s="121">
        <v>12.0</v>
      </c>
      <c r="CZ65" s="122"/>
      <c r="DA65" s="123">
        <v>1.0</v>
      </c>
      <c r="DB65" s="119"/>
      <c r="DC65" s="119"/>
      <c r="DD65" s="119"/>
      <c r="DE65" s="101">
        <f t="shared" si="11"/>
        <v>1</v>
      </c>
      <c r="DF65" s="119" t="s">
        <v>123</v>
      </c>
      <c r="DG65" s="97"/>
      <c r="DH65" s="98"/>
      <c r="DI65" s="120">
        <v>3.5</v>
      </c>
      <c r="DJ65" s="121">
        <v>12.0</v>
      </c>
      <c r="DK65" s="122">
        <v>19.0</v>
      </c>
      <c r="DL65" s="123">
        <v>1.0</v>
      </c>
      <c r="DM65" s="119"/>
      <c r="DN65" s="119">
        <v>1.0</v>
      </c>
      <c r="DO65" s="119"/>
      <c r="DP65" s="101">
        <f t="shared" si="12"/>
        <v>2</v>
      </c>
      <c r="DQ65" s="119" t="s">
        <v>123</v>
      </c>
      <c r="DR65" s="97"/>
      <c r="DS65" s="98"/>
      <c r="DT65" s="120">
        <v>3.5</v>
      </c>
      <c r="DU65" s="121">
        <v>12.0</v>
      </c>
      <c r="DV65" s="122"/>
      <c r="DW65" s="123"/>
      <c r="DX65" s="119"/>
      <c r="DY65" s="119"/>
      <c r="DZ65" s="142">
        <v>1.0</v>
      </c>
      <c r="EA65" s="101">
        <f t="shared" si="13"/>
        <v>1</v>
      </c>
      <c r="EB65" s="119" t="s">
        <v>123</v>
      </c>
      <c r="EC65" s="97"/>
      <c r="ED65" s="98"/>
      <c r="EE65" s="120">
        <v>3.5</v>
      </c>
      <c r="EF65" s="121">
        <v>12.0</v>
      </c>
      <c r="EG65" s="122"/>
      <c r="EH65" s="8"/>
      <c r="EI65" s="129"/>
      <c r="EJ65" s="130"/>
      <c r="EK65" s="122" t="s">
        <v>123</v>
      </c>
      <c r="EL65" s="8"/>
      <c r="EM65" s="132">
        <f t="shared" si="14"/>
        <v>11</v>
      </c>
      <c r="EN65" s="133">
        <f t="shared" si="15"/>
        <v>0</v>
      </c>
      <c r="EO65" s="134">
        <f t="shared" si="16"/>
        <v>33</v>
      </c>
      <c r="EP65" s="135">
        <f t="shared" si="17"/>
        <v>264</v>
      </c>
      <c r="EQ65" s="112">
        <f t="shared" si="18"/>
        <v>77</v>
      </c>
    </row>
    <row r="66" ht="18.0" customHeight="1">
      <c r="A66" s="8"/>
      <c r="B66" s="114">
        <v>53.0</v>
      </c>
      <c r="C66" s="115" t="s">
        <v>169</v>
      </c>
      <c r="D66" s="116" t="s">
        <v>170</v>
      </c>
      <c r="E66" s="117">
        <f t="shared" si="20"/>
        <v>17</v>
      </c>
      <c r="F66" s="86"/>
      <c r="G66" s="87"/>
      <c r="H66" s="87"/>
      <c r="I66" s="87"/>
      <c r="J66" s="101">
        <f t="shared" si="2"/>
        <v>0</v>
      </c>
      <c r="K66" s="119" t="s">
        <v>123</v>
      </c>
      <c r="L66" s="97"/>
      <c r="M66" s="98"/>
      <c r="N66" s="120">
        <v>12.0</v>
      </c>
      <c r="O66" s="121">
        <v>18.5</v>
      </c>
      <c r="P66" s="122">
        <v>36.0</v>
      </c>
      <c r="Q66" s="123"/>
      <c r="R66" s="119"/>
      <c r="S66" s="119"/>
      <c r="T66" s="119"/>
      <c r="U66" s="101">
        <f t="shared" si="3"/>
        <v>0</v>
      </c>
      <c r="V66" s="119" t="s">
        <v>123</v>
      </c>
      <c r="W66" s="97"/>
      <c r="X66" s="98"/>
      <c r="Y66" s="120">
        <v>12.0</v>
      </c>
      <c r="Z66" s="121">
        <v>18.5</v>
      </c>
      <c r="AA66" s="122"/>
      <c r="AB66" s="123">
        <v>1.0</v>
      </c>
      <c r="AC66" s="119"/>
      <c r="AD66" s="119"/>
      <c r="AE66" s="119">
        <v>1.0</v>
      </c>
      <c r="AF66" s="101">
        <f t="shared" si="4"/>
        <v>2</v>
      </c>
      <c r="AG66" s="119" t="s">
        <v>123</v>
      </c>
      <c r="AH66" s="97"/>
      <c r="AI66" s="98"/>
      <c r="AJ66" s="120">
        <v>12.0</v>
      </c>
      <c r="AK66" s="121">
        <v>18.5</v>
      </c>
      <c r="AL66" s="122"/>
      <c r="AM66" s="123">
        <v>1.0</v>
      </c>
      <c r="AN66" s="119"/>
      <c r="AO66" s="119"/>
      <c r="AP66" s="119"/>
      <c r="AQ66" s="101">
        <f t="shared" si="5"/>
        <v>1</v>
      </c>
      <c r="AR66" s="119" t="s">
        <v>123</v>
      </c>
      <c r="AS66" s="97"/>
      <c r="AT66" s="98"/>
      <c r="AU66" s="120">
        <v>12.0</v>
      </c>
      <c r="AV66" s="121">
        <v>18.5</v>
      </c>
      <c r="AW66" s="122"/>
      <c r="AX66" s="123"/>
      <c r="AY66" s="119"/>
      <c r="AZ66" s="119">
        <v>1.0</v>
      </c>
      <c r="BA66" s="119"/>
      <c r="BB66" s="101">
        <f t="shared" si="6"/>
        <v>1</v>
      </c>
      <c r="BC66" s="119" t="s">
        <v>123</v>
      </c>
      <c r="BD66" s="97"/>
      <c r="BE66" s="98"/>
      <c r="BF66" s="120">
        <v>12.0</v>
      </c>
      <c r="BG66" s="121">
        <v>18.5</v>
      </c>
      <c r="BH66" s="122"/>
      <c r="BI66" s="123"/>
      <c r="BJ66" s="119">
        <v>1.0</v>
      </c>
      <c r="BK66" s="119">
        <v>2.0</v>
      </c>
      <c r="BL66" s="119">
        <v>1.0</v>
      </c>
      <c r="BM66" s="101">
        <f t="shared" si="7"/>
        <v>4</v>
      </c>
      <c r="BN66" s="119" t="s">
        <v>123</v>
      </c>
      <c r="BO66" s="97"/>
      <c r="BP66" s="98"/>
      <c r="BQ66" s="120">
        <v>12.0</v>
      </c>
      <c r="BR66" s="121">
        <v>18.5</v>
      </c>
      <c r="BS66" s="122"/>
      <c r="BT66" s="123"/>
      <c r="BU66" s="119">
        <v>1.0</v>
      </c>
      <c r="BV66" s="119"/>
      <c r="BW66" s="119"/>
      <c r="BX66" s="101">
        <f t="shared" si="8"/>
        <v>1</v>
      </c>
      <c r="BY66" s="119" t="s">
        <v>123</v>
      </c>
      <c r="BZ66" s="97"/>
      <c r="CA66" s="98"/>
      <c r="CB66" s="120">
        <v>12.0</v>
      </c>
      <c r="CC66" s="121">
        <v>18.5</v>
      </c>
      <c r="CD66" s="122"/>
      <c r="CE66" s="123"/>
      <c r="CF66" s="119">
        <v>1.0</v>
      </c>
      <c r="CG66" s="119"/>
      <c r="CH66" s="119"/>
      <c r="CI66" s="101">
        <f t="shared" si="9"/>
        <v>1</v>
      </c>
      <c r="CJ66" s="119" t="s">
        <v>123</v>
      </c>
      <c r="CK66" s="97"/>
      <c r="CL66" s="98"/>
      <c r="CM66" s="120">
        <v>12.0</v>
      </c>
      <c r="CN66" s="121">
        <v>18.5</v>
      </c>
      <c r="CO66" s="122"/>
      <c r="CP66" s="123"/>
      <c r="CQ66" s="119"/>
      <c r="CR66" s="119">
        <v>2.0</v>
      </c>
      <c r="CS66" s="119"/>
      <c r="CT66" s="101">
        <f t="shared" si="10"/>
        <v>2</v>
      </c>
      <c r="CU66" s="119" t="s">
        <v>123</v>
      </c>
      <c r="CV66" s="97"/>
      <c r="CW66" s="98"/>
      <c r="CX66" s="120">
        <v>12.0</v>
      </c>
      <c r="CY66" s="121">
        <v>18.5</v>
      </c>
      <c r="CZ66" s="122"/>
      <c r="DA66" s="123">
        <v>1.0</v>
      </c>
      <c r="DB66" s="119"/>
      <c r="DC66" s="119"/>
      <c r="DD66" s="119"/>
      <c r="DE66" s="101">
        <f t="shared" si="11"/>
        <v>1</v>
      </c>
      <c r="DF66" s="119" t="s">
        <v>123</v>
      </c>
      <c r="DG66" s="97"/>
      <c r="DH66" s="98"/>
      <c r="DI66" s="120">
        <v>12.0</v>
      </c>
      <c r="DJ66" s="121">
        <v>18.5</v>
      </c>
      <c r="DK66" s="122"/>
      <c r="DL66" s="123">
        <v>2.0</v>
      </c>
      <c r="DM66" s="119"/>
      <c r="DN66" s="119">
        <v>1.0</v>
      </c>
      <c r="DO66" s="119">
        <v>1.0</v>
      </c>
      <c r="DP66" s="101">
        <f t="shared" si="12"/>
        <v>4</v>
      </c>
      <c r="DQ66" s="119" t="s">
        <v>123</v>
      </c>
      <c r="DR66" s="97"/>
      <c r="DS66" s="98"/>
      <c r="DT66" s="120">
        <v>12.0</v>
      </c>
      <c r="DU66" s="121">
        <v>18.5</v>
      </c>
      <c r="DV66" s="122"/>
      <c r="DW66" s="136">
        <v>2.0</v>
      </c>
      <c r="DX66" s="119"/>
      <c r="DY66" s="119"/>
      <c r="DZ66" s="119"/>
      <c r="EA66" s="101">
        <f t="shared" si="13"/>
        <v>2</v>
      </c>
      <c r="EB66" s="119" t="s">
        <v>123</v>
      </c>
      <c r="EC66" s="97"/>
      <c r="ED66" s="98"/>
      <c r="EE66" s="120">
        <v>12.0</v>
      </c>
      <c r="EF66" s="121">
        <v>18.5</v>
      </c>
      <c r="EG66" s="122"/>
      <c r="EH66" s="8"/>
      <c r="EI66" s="129"/>
      <c r="EJ66" s="130"/>
      <c r="EK66" s="122" t="s">
        <v>123</v>
      </c>
      <c r="EL66" s="8"/>
      <c r="EM66" s="132">
        <f t="shared" si="14"/>
        <v>19</v>
      </c>
      <c r="EN66" s="133">
        <f t="shared" si="15"/>
        <v>0</v>
      </c>
      <c r="EO66" s="134">
        <f t="shared" si="16"/>
        <v>36</v>
      </c>
      <c r="EP66" s="135">
        <f t="shared" si="17"/>
        <v>314.5</v>
      </c>
      <c r="EQ66" s="112">
        <f t="shared" si="18"/>
        <v>204</v>
      </c>
    </row>
    <row r="67" ht="18.0" customHeight="1">
      <c r="A67" s="8"/>
      <c r="B67" s="114">
        <v>54.0</v>
      </c>
      <c r="C67" s="115" t="s">
        <v>171</v>
      </c>
      <c r="D67" s="116" t="s">
        <v>172</v>
      </c>
      <c r="E67" s="117">
        <f t="shared" si="20"/>
        <v>5</v>
      </c>
      <c r="F67" s="86"/>
      <c r="G67" s="87"/>
      <c r="H67" s="87"/>
      <c r="I67" s="87"/>
      <c r="J67" s="101">
        <f t="shared" si="2"/>
        <v>0</v>
      </c>
      <c r="K67" s="119" t="s">
        <v>173</v>
      </c>
      <c r="L67" s="97"/>
      <c r="M67" s="98"/>
      <c r="N67" s="120">
        <v>7.5</v>
      </c>
      <c r="O67" s="121">
        <v>15.0</v>
      </c>
      <c r="P67" s="122">
        <v>20.0</v>
      </c>
      <c r="Q67" s="123">
        <v>1.0</v>
      </c>
      <c r="R67" s="119"/>
      <c r="S67" s="119"/>
      <c r="T67" s="119">
        <v>1.0</v>
      </c>
      <c r="U67" s="101">
        <f t="shared" si="3"/>
        <v>2</v>
      </c>
      <c r="V67" s="119" t="s">
        <v>173</v>
      </c>
      <c r="W67" s="97"/>
      <c r="X67" s="98"/>
      <c r="Y67" s="120">
        <v>7.5</v>
      </c>
      <c r="Z67" s="121">
        <v>15.0</v>
      </c>
      <c r="AA67" s="122"/>
      <c r="AB67" s="123"/>
      <c r="AC67" s="119">
        <v>1.0</v>
      </c>
      <c r="AD67" s="119"/>
      <c r="AE67" s="119"/>
      <c r="AF67" s="101">
        <f t="shared" si="4"/>
        <v>1</v>
      </c>
      <c r="AG67" s="119" t="s">
        <v>173</v>
      </c>
      <c r="AH67" s="97"/>
      <c r="AI67" s="98"/>
      <c r="AJ67" s="120">
        <v>7.5</v>
      </c>
      <c r="AK67" s="121">
        <v>15.0</v>
      </c>
      <c r="AL67" s="122"/>
      <c r="AM67" s="123"/>
      <c r="AN67" s="119"/>
      <c r="AO67" s="119"/>
      <c r="AP67" s="119"/>
      <c r="AQ67" s="101">
        <f t="shared" si="5"/>
        <v>0</v>
      </c>
      <c r="AR67" s="119" t="s">
        <v>173</v>
      </c>
      <c r="AS67" s="97"/>
      <c r="AT67" s="98"/>
      <c r="AU67" s="120">
        <v>7.5</v>
      </c>
      <c r="AV67" s="121">
        <v>15.0</v>
      </c>
      <c r="AW67" s="122"/>
      <c r="AX67" s="123"/>
      <c r="AY67" s="119">
        <v>1.0</v>
      </c>
      <c r="AZ67" s="119"/>
      <c r="BA67" s="119"/>
      <c r="BB67" s="101">
        <f t="shared" si="6"/>
        <v>1</v>
      </c>
      <c r="BC67" s="119" t="s">
        <v>173</v>
      </c>
      <c r="BD67" s="97"/>
      <c r="BE67" s="98"/>
      <c r="BF67" s="120">
        <v>7.5</v>
      </c>
      <c r="BG67" s="121">
        <v>15.0</v>
      </c>
      <c r="BH67" s="122"/>
      <c r="BI67" s="123"/>
      <c r="BJ67" s="119">
        <v>1.0</v>
      </c>
      <c r="BK67" s="119"/>
      <c r="BL67" s="119"/>
      <c r="BM67" s="101">
        <f t="shared" si="7"/>
        <v>1</v>
      </c>
      <c r="BN67" s="119" t="s">
        <v>173</v>
      </c>
      <c r="BO67" s="97"/>
      <c r="BP67" s="98"/>
      <c r="BQ67" s="120">
        <v>7.5</v>
      </c>
      <c r="BR67" s="121">
        <v>15.0</v>
      </c>
      <c r="BS67" s="122"/>
      <c r="BT67" s="123"/>
      <c r="BU67" s="119">
        <v>2.0</v>
      </c>
      <c r="BV67" s="119"/>
      <c r="BW67" s="119">
        <v>1.0</v>
      </c>
      <c r="BX67" s="101">
        <f t="shared" si="8"/>
        <v>3</v>
      </c>
      <c r="BY67" s="119" t="s">
        <v>173</v>
      </c>
      <c r="BZ67" s="97"/>
      <c r="CA67" s="98"/>
      <c r="CB67" s="120">
        <v>7.5</v>
      </c>
      <c r="CC67" s="121">
        <v>15.0</v>
      </c>
      <c r="CD67" s="122"/>
      <c r="CE67" s="123"/>
      <c r="CF67" s="119"/>
      <c r="CG67" s="119"/>
      <c r="CH67" s="119"/>
      <c r="CI67" s="101">
        <f t="shared" si="9"/>
        <v>0</v>
      </c>
      <c r="CJ67" s="119" t="s">
        <v>173</v>
      </c>
      <c r="CK67" s="97"/>
      <c r="CL67" s="98"/>
      <c r="CM67" s="120">
        <v>7.5</v>
      </c>
      <c r="CN67" s="121">
        <v>15.0</v>
      </c>
      <c r="CO67" s="122"/>
      <c r="CP67" s="123"/>
      <c r="CQ67" s="119"/>
      <c r="CR67" s="119">
        <v>1.0</v>
      </c>
      <c r="CS67" s="119">
        <v>2.0</v>
      </c>
      <c r="CT67" s="101">
        <f t="shared" si="10"/>
        <v>3</v>
      </c>
      <c r="CU67" s="119" t="s">
        <v>173</v>
      </c>
      <c r="CV67" s="97"/>
      <c r="CW67" s="98"/>
      <c r="CX67" s="120">
        <v>7.5</v>
      </c>
      <c r="CY67" s="121">
        <v>15.0</v>
      </c>
      <c r="CZ67" s="122"/>
      <c r="DA67" s="123"/>
      <c r="DB67" s="119"/>
      <c r="DC67" s="119"/>
      <c r="DD67" s="119"/>
      <c r="DE67" s="101">
        <f t="shared" si="11"/>
        <v>0</v>
      </c>
      <c r="DF67" s="119" t="s">
        <v>173</v>
      </c>
      <c r="DG67" s="97"/>
      <c r="DH67" s="98"/>
      <c r="DI67" s="120">
        <v>7.5</v>
      </c>
      <c r="DJ67" s="121">
        <v>15.0</v>
      </c>
      <c r="DK67" s="122"/>
      <c r="DL67" s="123"/>
      <c r="DM67" s="119"/>
      <c r="DN67" s="119"/>
      <c r="DO67" s="119">
        <v>1.0</v>
      </c>
      <c r="DP67" s="101">
        <f t="shared" si="12"/>
        <v>1</v>
      </c>
      <c r="DQ67" s="119" t="s">
        <v>173</v>
      </c>
      <c r="DR67" s="97"/>
      <c r="DS67" s="98"/>
      <c r="DT67" s="120">
        <v>7.5</v>
      </c>
      <c r="DU67" s="121">
        <v>15.0</v>
      </c>
      <c r="DV67" s="122"/>
      <c r="DW67" s="136">
        <v>3.0</v>
      </c>
      <c r="DX67" s="119"/>
      <c r="DY67" s="119"/>
      <c r="DZ67" s="119"/>
      <c r="EA67" s="101">
        <f t="shared" si="13"/>
        <v>3</v>
      </c>
      <c r="EB67" s="119"/>
      <c r="EC67" s="97"/>
      <c r="ED67" s="98"/>
      <c r="EE67" s="120">
        <v>7.5</v>
      </c>
      <c r="EF67" s="121">
        <v>15.0</v>
      </c>
      <c r="EG67" s="122"/>
      <c r="EH67" s="8"/>
      <c r="EI67" s="129"/>
      <c r="EJ67" s="130"/>
      <c r="EK67" s="122" t="s">
        <v>123</v>
      </c>
      <c r="EL67" s="8"/>
      <c r="EM67" s="132">
        <f t="shared" si="14"/>
        <v>15</v>
      </c>
      <c r="EN67" s="133">
        <f t="shared" si="15"/>
        <v>0</v>
      </c>
      <c r="EO67" s="134">
        <f t="shared" si="16"/>
        <v>20</v>
      </c>
      <c r="EP67" s="135">
        <f t="shared" si="17"/>
        <v>75</v>
      </c>
      <c r="EQ67" s="112">
        <f t="shared" si="18"/>
        <v>37.5</v>
      </c>
    </row>
    <row r="68" ht="18.0" customHeight="1">
      <c r="A68" s="8"/>
      <c r="B68" s="114">
        <v>55.0</v>
      </c>
      <c r="C68" s="115" t="s">
        <v>174</v>
      </c>
      <c r="D68" s="116" t="s">
        <v>175</v>
      </c>
      <c r="E68" s="117">
        <f t="shared" si="20"/>
        <v>0</v>
      </c>
      <c r="F68" s="86"/>
      <c r="G68" s="87"/>
      <c r="H68" s="87"/>
      <c r="I68" s="87"/>
      <c r="J68" s="101">
        <f t="shared" si="2"/>
        <v>0</v>
      </c>
      <c r="K68" s="119" t="s">
        <v>44</v>
      </c>
      <c r="L68" s="97"/>
      <c r="M68" s="98"/>
      <c r="N68" s="120">
        <v>10.0</v>
      </c>
      <c r="O68" s="121">
        <v>15.0</v>
      </c>
      <c r="P68" s="122"/>
      <c r="Q68" s="123"/>
      <c r="R68" s="119"/>
      <c r="S68" s="119"/>
      <c r="T68" s="119"/>
      <c r="U68" s="101">
        <f t="shared" si="3"/>
        <v>0</v>
      </c>
      <c r="V68" s="119" t="s">
        <v>44</v>
      </c>
      <c r="W68" s="97"/>
      <c r="X68" s="98"/>
      <c r="Y68" s="120">
        <v>10.0</v>
      </c>
      <c r="Z68" s="121">
        <v>15.0</v>
      </c>
      <c r="AA68" s="122"/>
      <c r="AB68" s="123"/>
      <c r="AC68" s="119"/>
      <c r="AD68" s="119"/>
      <c r="AE68" s="119"/>
      <c r="AF68" s="101">
        <f t="shared" si="4"/>
        <v>0</v>
      </c>
      <c r="AG68" s="119" t="s">
        <v>44</v>
      </c>
      <c r="AH68" s="97"/>
      <c r="AI68" s="98"/>
      <c r="AJ68" s="120">
        <v>10.0</v>
      </c>
      <c r="AK68" s="121">
        <v>15.0</v>
      </c>
      <c r="AL68" s="122"/>
      <c r="AM68" s="123"/>
      <c r="AN68" s="119"/>
      <c r="AO68" s="119"/>
      <c r="AP68" s="119"/>
      <c r="AQ68" s="101">
        <f t="shared" si="5"/>
        <v>0</v>
      </c>
      <c r="AR68" s="119" t="s">
        <v>44</v>
      </c>
      <c r="AS68" s="97"/>
      <c r="AT68" s="98"/>
      <c r="AU68" s="120">
        <v>10.0</v>
      </c>
      <c r="AV68" s="121">
        <v>15.0</v>
      </c>
      <c r="AW68" s="122"/>
      <c r="AX68" s="123"/>
      <c r="AY68" s="119"/>
      <c r="AZ68" s="119"/>
      <c r="BA68" s="119"/>
      <c r="BB68" s="101">
        <f t="shared" si="6"/>
        <v>0</v>
      </c>
      <c r="BC68" s="119" t="s">
        <v>44</v>
      </c>
      <c r="BD68" s="97"/>
      <c r="BE68" s="98"/>
      <c r="BF68" s="120">
        <v>10.0</v>
      </c>
      <c r="BG68" s="121">
        <v>15.0</v>
      </c>
      <c r="BH68" s="122"/>
      <c r="BI68" s="123"/>
      <c r="BJ68" s="119"/>
      <c r="BK68" s="119"/>
      <c r="BL68" s="119"/>
      <c r="BM68" s="101">
        <f t="shared" si="7"/>
        <v>0</v>
      </c>
      <c r="BN68" s="119" t="s">
        <v>44</v>
      </c>
      <c r="BO68" s="97"/>
      <c r="BP68" s="98"/>
      <c r="BQ68" s="120">
        <v>10.0</v>
      </c>
      <c r="BR68" s="121">
        <v>15.0</v>
      </c>
      <c r="BS68" s="122"/>
      <c r="BT68" s="123"/>
      <c r="BU68" s="119"/>
      <c r="BV68" s="119"/>
      <c r="BW68" s="119"/>
      <c r="BX68" s="101">
        <f t="shared" si="8"/>
        <v>0</v>
      </c>
      <c r="BY68" s="119" t="s">
        <v>44</v>
      </c>
      <c r="BZ68" s="97"/>
      <c r="CA68" s="98"/>
      <c r="CB68" s="120">
        <v>10.0</v>
      </c>
      <c r="CC68" s="121">
        <v>15.0</v>
      </c>
      <c r="CD68" s="122"/>
      <c r="CE68" s="123"/>
      <c r="CF68" s="119"/>
      <c r="CG68" s="119"/>
      <c r="CH68" s="119"/>
      <c r="CI68" s="101">
        <f t="shared" si="9"/>
        <v>0</v>
      </c>
      <c r="CJ68" s="119" t="s">
        <v>44</v>
      </c>
      <c r="CK68" s="97"/>
      <c r="CL68" s="98"/>
      <c r="CM68" s="120">
        <v>10.0</v>
      </c>
      <c r="CN68" s="121">
        <v>15.0</v>
      </c>
      <c r="CO68" s="122"/>
      <c r="CP68" s="123"/>
      <c r="CQ68" s="119"/>
      <c r="CR68" s="119"/>
      <c r="CS68" s="119"/>
      <c r="CT68" s="101">
        <f t="shared" si="10"/>
        <v>0</v>
      </c>
      <c r="CU68" s="119" t="s">
        <v>44</v>
      </c>
      <c r="CV68" s="97"/>
      <c r="CW68" s="98"/>
      <c r="CX68" s="120">
        <v>10.0</v>
      </c>
      <c r="CY68" s="121">
        <v>15.0</v>
      </c>
      <c r="CZ68" s="122"/>
      <c r="DA68" s="123"/>
      <c r="DB68" s="119"/>
      <c r="DC68" s="119"/>
      <c r="DD68" s="119"/>
      <c r="DE68" s="101">
        <f t="shared" si="11"/>
        <v>0</v>
      </c>
      <c r="DF68" s="119" t="s">
        <v>44</v>
      </c>
      <c r="DG68" s="97"/>
      <c r="DH68" s="98"/>
      <c r="DI68" s="120">
        <v>10.0</v>
      </c>
      <c r="DJ68" s="121">
        <v>15.0</v>
      </c>
      <c r="DK68" s="122"/>
      <c r="DL68" s="123"/>
      <c r="DM68" s="119"/>
      <c r="DN68" s="119"/>
      <c r="DO68" s="119"/>
      <c r="DP68" s="101">
        <f t="shared" si="12"/>
        <v>0</v>
      </c>
      <c r="DQ68" s="119" t="s">
        <v>44</v>
      </c>
      <c r="DR68" s="97"/>
      <c r="DS68" s="98"/>
      <c r="DT68" s="120">
        <v>10.0</v>
      </c>
      <c r="DU68" s="121">
        <v>15.0</v>
      </c>
      <c r="DV68" s="122"/>
      <c r="DW68" s="123"/>
      <c r="DX68" s="119"/>
      <c r="DY68" s="119"/>
      <c r="DZ68" s="119"/>
      <c r="EA68" s="101">
        <f t="shared" si="13"/>
        <v>0</v>
      </c>
      <c r="EB68" s="119" t="s">
        <v>44</v>
      </c>
      <c r="EC68" s="97"/>
      <c r="ED68" s="98"/>
      <c r="EE68" s="120">
        <v>10.0</v>
      </c>
      <c r="EF68" s="121">
        <v>15.0</v>
      </c>
      <c r="EG68" s="122"/>
      <c r="EH68" s="8"/>
      <c r="EI68" s="144"/>
      <c r="EJ68" s="145"/>
      <c r="EK68" s="122" t="s">
        <v>44</v>
      </c>
      <c r="EL68" s="8"/>
      <c r="EM68" s="132">
        <f t="shared" si="14"/>
        <v>0</v>
      </c>
      <c r="EN68" s="133">
        <f t="shared" si="15"/>
        <v>0</v>
      </c>
      <c r="EO68" s="134">
        <f t="shared" si="16"/>
        <v>0</v>
      </c>
      <c r="EP68" s="135">
        <f t="shared" si="17"/>
        <v>0</v>
      </c>
      <c r="EQ68" s="112">
        <f t="shared" si="18"/>
        <v>0</v>
      </c>
    </row>
    <row r="69" ht="18.0" customHeight="1">
      <c r="A69" s="8"/>
      <c r="B69" s="114">
        <v>56.0</v>
      </c>
      <c r="C69" s="115" t="s">
        <v>176</v>
      </c>
      <c r="D69" s="146" t="s">
        <v>177</v>
      </c>
      <c r="E69" s="117">
        <f t="shared" si="20"/>
        <v>0</v>
      </c>
      <c r="F69" s="86"/>
      <c r="G69" s="87"/>
      <c r="H69" s="87"/>
      <c r="I69" s="87"/>
      <c r="J69" s="101">
        <f t="shared" si="2"/>
        <v>0</v>
      </c>
      <c r="K69" s="119" t="s">
        <v>44</v>
      </c>
      <c r="L69" s="97"/>
      <c r="M69" s="98"/>
      <c r="N69" s="120">
        <v>10.0</v>
      </c>
      <c r="O69" s="121">
        <v>15.0</v>
      </c>
      <c r="P69" s="122">
        <v>2.0</v>
      </c>
      <c r="Q69" s="123"/>
      <c r="R69" s="119"/>
      <c r="S69" s="119"/>
      <c r="T69" s="119"/>
      <c r="U69" s="101">
        <f t="shared" si="3"/>
        <v>0</v>
      </c>
      <c r="V69" s="119" t="s">
        <v>44</v>
      </c>
      <c r="W69" s="97"/>
      <c r="X69" s="98"/>
      <c r="Y69" s="120">
        <v>10.0</v>
      </c>
      <c r="Z69" s="121">
        <v>15.0</v>
      </c>
      <c r="AA69" s="122"/>
      <c r="AB69" s="123"/>
      <c r="AC69" s="119"/>
      <c r="AD69" s="119"/>
      <c r="AE69" s="119"/>
      <c r="AF69" s="101">
        <f t="shared" si="4"/>
        <v>0</v>
      </c>
      <c r="AG69" s="119" t="s">
        <v>44</v>
      </c>
      <c r="AH69" s="97"/>
      <c r="AI69" s="98"/>
      <c r="AJ69" s="120">
        <v>10.0</v>
      </c>
      <c r="AK69" s="121">
        <v>15.0</v>
      </c>
      <c r="AL69" s="122"/>
      <c r="AM69" s="123"/>
      <c r="AN69" s="119"/>
      <c r="AO69" s="119">
        <v>2.0</v>
      </c>
      <c r="AP69" s="119"/>
      <c r="AQ69" s="101">
        <f t="shared" si="5"/>
        <v>2</v>
      </c>
      <c r="AR69" s="119" t="s">
        <v>44</v>
      </c>
      <c r="AS69" s="97"/>
      <c r="AT69" s="98"/>
      <c r="AU69" s="120">
        <v>10.0</v>
      </c>
      <c r="AV69" s="121">
        <v>15.0</v>
      </c>
      <c r="AW69" s="122"/>
      <c r="AX69" s="123"/>
      <c r="AY69" s="119"/>
      <c r="AZ69" s="119"/>
      <c r="BA69" s="119"/>
      <c r="BB69" s="101">
        <f t="shared" si="6"/>
        <v>0</v>
      </c>
      <c r="BC69" s="119" t="s">
        <v>44</v>
      </c>
      <c r="BD69" s="97"/>
      <c r="BE69" s="98"/>
      <c r="BF69" s="120">
        <v>10.0</v>
      </c>
      <c r="BG69" s="121">
        <v>15.0</v>
      </c>
      <c r="BH69" s="122"/>
      <c r="BI69" s="123"/>
      <c r="BJ69" s="119"/>
      <c r="BK69" s="119"/>
      <c r="BL69" s="119"/>
      <c r="BM69" s="101">
        <f t="shared" si="7"/>
        <v>0</v>
      </c>
      <c r="BN69" s="119" t="s">
        <v>44</v>
      </c>
      <c r="BO69" s="97"/>
      <c r="BP69" s="98"/>
      <c r="BQ69" s="120">
        <v>10.0</v>
      </c>
      <c r="BR69" s="121">
        <v>15.0</v>
      </c>
      <c r="BS69" s="122"/>
      <c r="BT69" s="123"/>
      <c r="BU69" s="119"/>
      <c r="BV69" s="119"/>
      <c r="BW69" s="119"/>
      <c r="BX69" s="101">
        <f t="shared" si="8"/>
        <v>0</v>
      </c>
      <c r="BY69" s="119" t="s">
        <v>44</v>
      </c>
      <c r="BZ69" s="97"/>
      <c r="CA69" s="98"/>
      <c r="CB69" s="120">
        <v>10.0</v>
      </c>
      <c r="CC69" s="121">
        <v>15.0</v>
      </c>
      <c r="CD69" s="122"/>
      <c r="CE69" s="123"/>
      <c r="CF69" s="119"/>
      <c r="CG69" s="119"/>
      <c r="CH69" s="119"/>
      <c r="CI69" s="101">
        <f t="shared" si="9"/>
        <v>0</v>
      </c>
      <c r="CJ69" s="119" t="s">
        <v>44</v>
      </c>
      <c r="CK69" s="97"/>
      <c r="CL69" s="98"/>
      <c r="CM69" s="120">
        <v>10.0</v>
      </c>
      <c r="CN69" s="121">
        <v>15.0</v>
      </c>
      <c r="CO69" s="122"/>
      <c r="CP69" s="123"/>
      <c r="CQ69" s="119"/>
      <c r="CR69" s="119"/>
      <c r="CS69" s="119"/>
      <c r="CT69" s="101">
        <f t="shared" si="10"/>
        <v>0</v>
      </c>
      <c r="CU69" s="119" t="s">
        <v>44</v>
      </c>
      <c r="CV69" s="97"/>
      <c r="CW69" s="98"/>
      <c r="CX69" s="120">
        <v>10.0</v>
      </c>
      <c r="CY69" s="121">
        <v>15.0</v>
      </c>
      <c r="CZ69" s="122"/>
      <c r="DA69" s="123"/>
      <c r="DB69" s="119"/>
      <c r="DC69" s="119"/>
      <c r="DD69" s="119"/>
      <c r="DE69" s="101">
        <f t="shared" si="11"/>
        <v>0</v>
      </c>
      <c r="DF69" s="119" t="s">
        <v>44</v>
      </c>
      <c r="DG69" s="97"/>
      <c r="DH69" s="98"/>
      <c r="DI69" s="120">
        <v>10.0</v>
      </c>
      <c r="DJ69" s="121">
        <v>15.0</v>
      </c>
      <c r="DK69" s="122"/>
      <c r="DL69" s="123"/>
      <c r="DM69" s="119"/>
      <c r="DN69" s="119"/>
      <c r="DO69" s="119"/>
      <c r="DP69" s="101">
        <f t="shared" si="12"/>
        <v>0</v>
      </c>
      <c r="DQ69" s="119" t="s">
        <v>44</v>
      </c>
      <c r="DR69" s="97"/>
      <c r="DS69" s="98"/>
      <c r="DT69" s="120">
        <v>10.0</v>
      </c>
      <c r="DU69" s="121">
        <v>15.0</v>
      </c>
      <c r="DV69" s="122"/>
      <c r="DW69" s="123"/>
      <c r="DX69" s="119"/>
      <c r="DY69" s="119"/>
      <c r="DZ69" s="119"/>
      <c r="EA69" s="101">
        <f t="shared" si="13"/>
        <v>0</v>
      </c>
      <c r="EB69" s="119" t="s">
        <v>44</v>
      </c>
      <c r="EC69" s="97"/>
      <c r="ED69" s="98"/>
      <c r="EE69" s="120">
        <v>10.0</v>
      </c>
      <c r="EF69" s="121">
        <v>15.0</v>
      </c>
      <c r="EG69" s="122"/>
      <c r="EH69" s="8"/>
      <c r="EI69" s="144"/>
      <c r="EJ69" s="145"/>
      <c r="EK69" s="122" t="s">
        <v>44</v>
      </c>
      <c r="EL69" s="8"/>
      <c r="EM69" s="132">
        <f t="shared" si="14"/>
        <v>2</v>
      </c>
      <c r="EN69" s="133">
        <f t="shared" si="15"/>
        <v>0</v>
      </c>
      <c r="EO69" s="134">
        <f t="shared" si="16"/>
        <v>2</v>
      </c>
      <c r="EP69" s="135">
        <f t="shared" si="17"/>
        <v>0</v>
      </c>
      <c r="EQ69" s="112">
        <f t="shared" si="18"/>
        <v>0</v>
      </c>
    </row>
    <row r="70" ht="18.0" customHeight="1">
      <c r="A70" s="8"/>
      <c r="B70" s="114">
        <v>57.0</v>
      </c>
      <c r="C70" s="115" t="s">
        <v>178</v>
      </c>
      <c r="D70" s="116" t="s">
        <v>179</v>
      </c>
      <c r="E70" s="117">
        <f t="shared" si="20"/>
        <v>31</v>
      </c>
      <c r="F70" s="86"/>
      <c r="G70" s="87"/>
      <c r="H70" s="87"/>
      <c r="I70" s="87"/>
      <c r="J70" s="101">
        <f t="shared" si="2"/>
        <v>0</v>
      </c>
      <c r="K70" s="119" t="s">
        <v>44</v>
      </c>
      <c r="L70" s="97">
        <v>0.27</v>
      </c>
      <c r="M70" s="98"/>
      <c r="N70" s="120">
        <v>1.0</v>
      </c>
      <c r="O70" s="121">
        <v>3.75</v>
      </c>
      <c r="P70" s="122">
        <v>16.0</v>
      </c>
      <c r="Q70" s="123">
        <v>1.0</v>
      </c>
      <c r="R70" s="119"/>
      <c r="S70" s="119">
        <v>4.0</v>
      </c>
      <c r="T70" s="119"/>
      <c r="U70" s="101">
        <f t="shared" si="3"/>
        <v>5</v>
      </c>
      <c r="V70" s="119" t="s">
        <v>44</v>
      </c>
      <c r="W70" s="97">
        <v>0.27</v>
      </c>
      <c r="X70" s="98"/>
      <c r="Y70" s="120">
        <v>1.0</v>
      </c>
      <c r="Z70" s="121">
        <v>3.75</v>
      </c>
      <c r="AA70" s="122"/>
      <c r="AB70" s="123"/>
      <c r="AC70" s="119">
        <v>1.0</v>
      </c>
      <c r="AD70" s="119"/>
      <c r="AE70" s="119">
        <v>4.0</v>
      </c>
      <c r="AF70" s="101">
        <f t="shared" si="4"/>
        <v>5</v>
      </c>
      <c r="AG70" s="119" t="s">
        <v>44</v>
      </c>
      <c r="AH70" s="97">
        <v>0.27</v>
      </c>
      <c r="AI70" s="98"/>
      <c r="AJ70" s="120">
        <v>1.0</v>
      </c>
      <c r="AK70" s="121">
        <v>3.75</v>
      </c>
      <c r="AL70" s="122"/>
      <c r="AM70" s="123">
        <v>1.0</v>
      </c>
      <c r="AN70" s="119"/>
      <c r="AO70" s="119"/>
      <c r="AP70" s="119">
        <v>4.0</v>
      </c>
      <c r="AQ70" s="101">
        <f t="shared" si="5"/>
        <v>5</v>
      </c>
      <c r="AR70" s="119" t="s">
        <v>44</v>
      </c>
      <c r="AS70" s="97">
        <v>0.27</v>
      </c>
      <c r="AT70" s="98"/>
      <c r="AU70" s="120">
        <v>1.0</v>
      </c>
      <c r="AV70" s="121">
        <v>3.75</v>
      </c>
      <c r="AW70" s="122"/>
      <c r="AX70" s="123"/>
      <c r="AY70" s="119">
        <v>14.0</v>
      </c>
      <c r="AZ70" s="119"/>
      <c r="BA70" s="119"/>
      <c r="BB70" s="101">
        <f t="shared" si="6"/>
        <v>14</v>
      </c>
      <c r="BC70" s="119" t="s">
        <v>44</v>
      </c>
      <c r="BD70" s="97">
        <v>0.27</v>
      </c>
      <c r="BE70" s="98"/>
      <c r="BF70" s="120">
        <v>1.0</v>
      </c>
      <c r="BG70" s="121">
        <v>3.75</v>
      </c>
      <c r="BH70" s="122">
        <v>60.0</v>
      </c>
      <c r="BI70" s="123"/>
      <c r="BJ70" s="119"/>
      <c r="BK70" s="119">
        <v>2.0</v>
      </c>
      <c r="BL70" s="119">
        <v>2.0</v>
      </c>
      <c r="BM70" s="101">
        <f t="shared" si="7"/>
        <v>4</v>
      </c>
      <c r="BN70" s="119" t="s">
        <v>44</v>
      </c>
      <c r="BO70" s="97">
        <v>0.27</v>
      </c>
      <c r="BP70" s="98"/>
      <c r="BQ70" s="120">
        <v>1.0</v>
      </c>
      <c r="BR70" s="121">
        <v>3.75</v>
      </c>
      <c r="BS70" s="122"/>
      <c r="BT70" s="123"/>
      <c r="BU70" s="119">
        <v>1.0</v>
      </c>
      <c r="BV70" s="119"/>
      <c r="BW70" s="119">
        <v>3.0</v>
      </c>
      <c r="BX70" s="101">
        <f t="shared" si="8"/>
        <v>4</v>
      </c>
      <c r="BY70" s="119" t="s">
        <v>44</v>
      </c>
      <c r="BZ70" s="97">
        <v>0.27</v>
      </c>
      <c r="CA70" s="98"/>
      <c r="CB70" s="120">
        <v>1.0</v>
      </c>
      <c r="CC70" s="121">
        <v>4.0</v>
      </c>
      <c r="CD70" s="122"/>
      <c r="CE70" s="123"/>
      <c r="CF70" s="119"/>
      <c r="CG70" s="119"/>
      <c r="CH70" s="119"/>
      <c r="CI70" s="101">
        <f t="shared" si="9"/>
        <v>0</v>
      </c>
      <c r="CJ70" s="119" t="s">
        <v>44</v>
      </c>
      <c r="CK70" s="97">
        <v>0.27</v>
      </c>
      <c r="CL70" s="98"/>
      <c r="CM70" s="120">
        <v>1.0</v>
      </c>
      <c r="CN70" s="121">
        <v>4.0</v>
      </c>
      <c r="CO70" s="122"/>
      <c r="CP70" s="123"/>
      <c r="CQ70" s="119"/>
      <c r="CR70" s="119">
        <v>1.0</v>
      </c>
      <c r="CS70" s="119">
        <v>1.0</v>
      </c>
      <c r="CT70" s="101">
        <f t="shared" si="10"/>
        <v>2</v>
      </c>
      <c r="CU70" s="119" t="s">
        <v>44</v>
      </c>
      <c r="CV70" s="97">
        <v>0.27</v>
      </c>
      <c r="CW70" s="98"/>
      <c r="CX70" s="120">
        <v>1.0</v>
      </c>
      <c r="CY70" s="121">
        <v>4.0</v>
      </c>
      <c r="CZ70" s="122"/>
      <c r="DA70" s="123">
        <v>1.0</v>
      </c>
      <c r="DB70" s="119">
        <v>1.0</v>
      </c>
      <c r="DC70" s="119"/>
      <c r="DD70" s="119"/>
      <c r="DE70" s="101">
        <f t="shared" si="11"/>
        <v>2</v>
      </c>
      <c r="DF70" s="119" t="s">
        <v>44</v>
      </c>
      <c r="DG70" s="97">
        <v>0.27</v>
      </c>
      <c r="DH70" s="98"/>
      <c r="DI70" s="120">
        <v>1.0</v>
      </c>
      <c r="DJ70" s="121">
        <v>4.0</v>
      </c>
      <c r="DK70" s="122"/>
      <c r="DL70" s="123">
        <v>1.0</v>
      </c>
      <c r="DM70" s="119">
        <v>1.0</v>
      </c>
      <c r="DN70" s="119"/>
      <c r="DO70" s="119">
        <v>2.0</v>
      </c>
      <c r="DP70" s="101">
        <f t="shared" si="12"/>
        <v>4</v>
      </c>
      <c r="DQ70" s="119" t="s">
        <v>44</v>
      </c>
      <c r="DR70" s="97">
        <v>0.27</v>
      </c>
      <c r="DS70" s="98"/>
      <c r="DT70" s="120">
        <v>1.0</v>
      </c>
      <c r="DU70" s="121">
        <v>4.0</v>
      </c>
      <c r="DV70" s="122"/>
      <c r="DW70" s="123"/>
      <c r="DX70" s="119"/>
      <c r="DY70" s="119"/>
      <c r="DZ70" s="119"/>
      <c r="EA70" s="101">
        <f t="shared" si="13"/>
        <v>0</v>
      </c>
      <c r="EB70" s="119" t="s">
        <v>44</v>
      </c>
      <c r="EC70" s="97">
        <v>0.27</v>
      </c>
      <c r="ED70" s="98"/>
      <c r="EE70" s="120">
        <v>1.0</v>
      </c>
      <c r="EF70" s="121">
        <v>4.0</v>
      </c>
      <c r="EG70" s="122"/>
      <c r="EH70" s="8"/>
      <c r="EI70" s="129">
        <v>5.0</v>
      </c>
      <c r="EJ70" s="130">
        <v>10.0</v>
      </c>
      <c r="EK70" s="122" t="s">
        <v>44</v>
      </c>
      <c r="EL70" s="8"/>
      <c r="EM70" s="132">
        <f t="shared" si="14"/>
        <v>45</v>
      </c>
      <c r="EN70" s="133">
        <f t="shared" si="15"/>
        <v>0</v>
      </c>
      <c r="EO70" s="134">
        <f t="shared" si="16"/>
        <v>76</v>
      </c>
      <c r="EP70" s="135">
        <f t="shared" si="17"/>
        <v>124</v>
      </c>
      <c r="EQ70" s="112">
        <f t="shared" si="18"/>
        <v>31</v>
      </c>
    </row>
    <row r="71" ht="18.0" customHeight="1">
      <c r="A71" s="8"/>
      <c r="B71" s="114">
        <v>58.0</v>
      </c>
      <c r="C71" s="147" t="s">
        <v>180</v>
      </c>
      <c r="D71" s="116" t="s">
        <v>181</v>
      </c>
      <c r="E71" s="117">
        <f t="shared" si="20"/>
        <v>14</v>
      </c>
      <c r="F71" s="86"/>
      <c r="G71" s="87"/>
      <c r="H71" s="87"/>
      <c r="I71" s="87"/>
      <c r="J71" s="101">
        <f t="shared" si="2"/>
        <v>0</v>
      </c>
      <c r="K71" s="119" t="s">
        <v>123</v>
      </c>
      <c r="L71" s="97"/>
      <c r="M71" s="98"/>
      <c r="N71" s="120">
        <v>24.0</v>
      </c>
      <c r="O71" s="121">
        <v>39.5</v>
      </c>
      <c r="P71" s="122">
        <v>16.0</v>
      </c>
      <c r="Q71" s="123"/>
      <c r="R71" s="119"/>
      <c r="S71" s="119"/>
      <c r="T71" s="119"/>
      <c r="U71" s="101">
        <f t="shared" si="3"/>
        <v>0</v>
      </c>
      <c r="V71" s="119" t="s">
        <v>123</v>
      </c>
      <c r="W71" s="97"/>
      <c r="X71" s="98"/>
      <c r="Y71" s="120">
        <v>24.0</v>
      </c>
      <c r="Z71" s="121">
        <v>39.5</v>
      </c>
      <c r="AA71" s="122"/>
      <c r="AB71" s="123"/>
      <c r="AC71" s="119"/>
      <c r="AD71" s="119"/>
      <c r="AE71" s="119"/>
      <c r="AF71" s="101">
        <f t="shared" si="4"/>
        <v>0</v>
      </c>
      <c r="AG71" s="119" t="s">
        <v>123</v>
      </c>
      <c r="AH71" s="97"/>
      <c r="AI71" s="98"/>
      <c r="AJ71" s="120">
        <v>24.0</v>
      </c>
      <c r="AK71" s="121">
        <v>39.5</v>
      </c>
      <c r="AL71" s="122"/>
      <c r="AM71" s="123"/>
      <c r="AN71" s="119"/>
      <c r="AO71" s="119">
        <v>1.0</v>
      </c>
      <c r="AP71" s="119"/>
      <c r="AQ71" s="101">
        <f t="shared" si="5"/>
        <v>1</v>
      </c>
      <c r="AR71" s="119" t="s">
        <v>123</v>
      </c>
      <c r="AS71" s="97"/>
      <c r="AT71" s="98"/>
      <c r="AU71" s="120">
        <v>24.0</v>
      </c>
      <c r="AV71" s="121">
        <v>39.5</v>
      </c>
      <c r="AW71" s="122"/>
      <c r="AX71" s="123"/>
      <c r="AY71" s="119"/>
      <c r="AZ71" s="119"/>
      <c r="BA71" s="119"/>
      <c r="BB71" s="101">
        <f t="shared" si="6"/>
        <v>0</v>
      </c>
      <c r="BC71" s="119" t="s">
        <v>123</v>
      </c>
      <c r="BD71" s="97"/>
      <c r="BE71" s="98"/>
      <c r="BF71" s="120">
        <v>24.0</v>
      </c>
      <c r="BG71" s="121">
        <v>39.5</v>
      </c>
      <c r="BH71" s="122"/>
      <c r="BI71" s="123"/>
      <c r="BJ71" s="119"/>
      <c r="BK71" s="119"/>
      <c r="BL71" s="119"/>
      <c r="BM71" s="101">
        <f t="shared" si="7"/>
        <v>0</v>
      </c>
      <c r="BN71" s="119" t="s">
        <v>123</v>
      </c>
      <c r="BO71" s="97"/>
      <c r="BP71" s="98"/>
      <c r="BQ71" s="120">
        <v>24.0</v>
      </c>
      <c r="BR71" s="121">
        <v>39.5</v>
      </c>
      <c r="BS71" s="122"/>
      <c r="BT71" s="123"/>
      <c r="BU71" s="119"/>
      <c r="BV71" s="119"/>
      <c r="BW71" s="119"/>
      <c r="BX71" s="101">
        <f t="shared" si="8"/>
        <v>0</v>
      </c>
      <c r="BY71" s="119" t="s">
        <v>123</v>
      </c>
      <c r="BZ71" s="97"/>
      <c r="CA71" s="98"/>
      <c r="CB71" s="120">
        <v>24.0</v>
      </c>
      <c r="CC71" s="121">
        <v>39.5</v>
      </c>
      <c r="CD71" s="122"/>
      <c r="CE71" s="123"/>
      <c r="CF71" s="119">
        <v>1.0</v>
      </c>
      <c r="CG71" s="119"/>
      <c r="CH71" s="119"/>
      <c r="CI71" s="101">
        <f t="shared" si="9"/>
        <v>1</v>
      </c>
      <c r="CJ71" s="119" t="s">
        <v>123</v>
      </c>
      <c r="CK71" s="97"/>
      <c r="CL71" s="98"/>
      <c r="CM71" s="120">
        <v>24.0</v>
      </c>
      <c r="CN71" s="121">
        <v>39.5</v>
      </c>
      <c r="CO71" s="122"/>
      <c r="CP71" s="123"/>
      <c r="CQ71" s="119"/>
      <c r="CR71" s="119"/>
      <c r="CS71" s="119"/>
      <c r="CT71" s="101">
        <f t="shared" si="10"/>
        <v>0</v>
      </c>
      <c r="CU71" s="119" t="s">
        <v>123</v>
      </c>
      <c r="CV71" s="97"/>
      <c r="CW71" s="98"/>
      <c r="CX71" s="120">
        <v>24.0</v>
      </c>
      <c r="CY71" s="121">
        <v>39.5</v>
      </c>
      <c r="CZ71" s="122"/>
      <c r="DA71" s="123"/>
      <c r="DB71" s="119"/>
      <c r="DC71" s="119"/>
      <c r="DD71" s="119"/>
      <c r="DE71" s="101">
        <f t="shared" si="11"/>
        <v>0</v>
      </c>
      <c r="DF71" s="119" t="s">
        <v>123</v>
      </c>
      <c r="DG71" s="97"/>
      <c r="DH71" s="98"/>
      <c r="DI71" s="120">
        <v>24.0</v>
      </c>
      <c r="DJ71" s="121">
        <v>39.5</v>
      </c>
      <c r="DK71" s="122"/>
      <c r="DL71" s="123"/>
      <c r="DM71" s="119"/>
      <c r="DN71" s="119"/>
      <c r="DO71" s="119"/>
      <c r="DP71" s="101">
        <f t="shared" si="12"/>
        <v>0</v>
      </c>
      <c r="DQ71" s="119" t="s">
        <v>123</v>
      </c>
      <c r="DR71" s="97"/>
      <c r="DS71" s="98"/>
      <c r="DT71" s="120">
        <v>24.0</v>
      </c>
      <c r="DU71" s="121">
        <v>39.5</v>
      </c>
      <c r="DV71" s="122"/>
      <c r="DW71" s="123"/>
      <c r="DX71" s="119"/>
      <c r="DY71" s="119"/>
      <c r="DZ71" s="119"/>
      <c r="EA71" s="101">
        <f t="shared" si="13"/>
        <v>0</v>
      </c>
      <c r="EB71" s="119" t="s">
        <v>123</v>
      </c>
      <c r="EC71" s="97"/>
      <c r="ED71" s="98"/>
      <c r="EE71" s="120">
        <v>24.0</v>
      </c>
      <c r="EF71" s="121">
        <v>39.5</v>
      </c>
      <c r="EG71" s="122"/>
      <c r="EH71" s="8"/>
      <c r="EI71" s="148">
        <v>0.0</v>
      </c>
      <c r="EJ71" s="149">
        <v>0.0</v>
      </c>
      <c r="EK71" s="150" t="s">
        <v>182</v>
      </c>
      <c r="EL71" s="8"/>
      <c r="EM71" s="132">
        <f t="shared" si="14"/>
        <v>2</v>
      </c>
      <c r="EN71" s="133">
        <f t="shared" si="15"/>
        <v>0</v>
      </c>
      <c r="EO71" s="134">
        <f t="shared" si="16"/>
        <v>16</v>
      </c>
      <c r="EP71" s="135">
        <f t="shared" si="17"/>
        <v>553</v>
      </c>
      <c r="EQ71" s="112">
        <f t="shared" si="18"/>
        <v>336</v>
      </c>
    </row>
    <row r="72" ht="18.0" customHeight="1">
      <c r="A72" s="8"/>
      <c r="B72" s="114">
        <v>59.0</v>
      </c>
      <c r="C72" s="115" t="s">
        <v>183</v>
      </c>
      <c r="D72" s="116" t="s">
        <v>184</v>
      </c>
      <c r="E72" s="117">
        <f t="shared" si="20"/>
        <v>17</v>
      </c>
      <c r="F72" s="86"/>
      <c r="G72" s="87"/>
      <c r="H72" s="87"/>
      <c r="I72" s="87"/>
      <c r="J72" s="101"/>
      <c r="K72" s="119"/>
      <c r="L72" s="97"/>
      <c r="M72" s="98"/>
      <c r="N72" s="120"/>
      <c r="O72" s="121"/>
      <c r="P72" s="122"/>
      <c r="Q72" s="123"/>
      <c r="R72" s="119"/>
      <c r="S72" s="119"/>
      <c r="T72" s="119">
        <v>2.0</v>
      </c>
      <c r="U72" s="101">
        <f t="shared" si="3"/>
        <v>2</v>
      </c>
      <c r="V72" s="119" t="s">
        <v>123</v>
      </c>
      <c r="W72" s="97"/>
      <c r="X72" s="98"/>
      <c r="Y72" s="120">
        <v>6.0</v>
      </c>
      <c r="Z72" s="121">
        <v>12.0</v>
      </c>
      <c r="AA72" s="122">
        <v>8.0</v>
      </c>
      <c r="AB72" s="123">
        <v>2.0</v>
      </c>
      <c r="AC72" s="119"/>
      <c r="AD72" s="119"/>
      <c r="AE72" s="119">
        <v>2.0</v>
      </c>
      <c r="AF72" s="101">
        <f t="shared" si="4"/>
        <v>4</v>
      </c>
      <c r="AG72" s="119" t="s">
        <v>123</v>
      </c>
      <c r="AH72" s="97"/>
      <c r="AI72" s="98"/>
      <c r="AJ72" s="120">
        <v>6.0</v>
      </c>
      <c r="AK72" s="121">
        <v>12.0</v>
      </c>
      <c r="AL72" s="122"/>
      <c r="AM72" s="123">
        <v>2.0</v>
      </c>
      <c r="AN72" s="119"/>
      <c r="AO72" s="119"/>
      <c r="AP72" s="119"/>
      <c r="AQ72" s="101">
        <f t="shared" si="5"/>
        <v>2</v>
      </c>
      <c r="AR72" s="119" t="s">
        <v>123</v>
      </c>
      <c r="AS72" s="97"/>
      <c r="AT72" s="98"/>
      <c r="AU72" s="120">
        <v>6.0</v>
      </c>
      <c r="AV72" s="121">
        <v>12.0</v>
      </c>
      <c r="AW72" s="122">
        <v>12.0</v>
      </c>
      <c r="AX72" s="123"/>
      <c r="AY72" s="119">
        <v>3.0</v>
      </c>
      <c r="AZ72" s="119"/>
      <c r="BA72" s="119">
        <v>3.0</v>
      </c>
      <c r="BB72" s="101">
        <f t="shared" si="6"/>
        <v>6</v>
      </c>
      <c r="BC72" s="119" t="s">
        <v>123</v>
      </c>
      <c r="BD72" s="97"/>
      <c r="BE72" s="98"/>
      <c r="BF72" s="120">
        <v>6.0</v>
      </c>
      <c r="BG72" s="121">
        <v>12.0</v>
      </c>
      <c r="BH72" s="122"/>
      <c r="BI72" s="123"/>
      <c r="BJ72" s="119">
        <v>3.0</v>
      </c>
      <c r="BK72" s="119"/>
      <c r="BL72" s="119"/>
      <c r="BM72" s="101">
        <f t="shared" si="7"/>
        <v>3</v>
      </c>
      <c r="BN72" s="119" t="s">
        <v>123</v>
      </c>
      <c r="BO72" s="97"/>
      <c r="BP72" s="98"/>
      <c r="BQ72" s="120">
        <v>6.0</v>
      </c>
      <c r="BR72" s="121">
        <v>12.0</v>
      </c>
      <c r="BS72" s="122"/>
      <c r="BT72" s="123"/>
      <c r="BU72" s="119"/>
      <c r="BV72" s="119">
        <v>1.0</v>
      </c>
      <c r="BW72" s="119"/>
      <c r="BX72" s="101">
        <f t="shared" si="8"/>
        <v>1</v>
      </c>
      <c r="BY72" s="119" t="s">
        <v>123</v>
      </c>
      <c r="BZ72" s="97"/>
      <c r="CA72" s="98"/>
      <c r="CB72" s="120">
        <v>6.0</v>
      </c>
      <c r="CC72" s="121">
        <v>12.0</v>
      </c>
      <c r="CD72" s="122"/>
      <c r="CE72" s="123"/>
      <c r="CF72" s="119"/>
      <c r="CG72" s="119"/>
      <c r="CH72" s="119"/>
      <c r="CI72" s="101">
        <f t="shared" si="9"/>
        <v>0</v>
      </c>
      <c r="CJ72" s="119" t="s">
        <v>123</v>
      </c>
      <c r="CK72" s="97"/>
      <c r="CL72" s="98"/>
      <c r="CM72" s="120">
        <v>6.0</v>
      </c>
      <c r="CN72" s="121">
        <v>12.0</v>
      </c>
      <c r="CO72" s="122"/>
      <c r="CP72" s="123"/>
      <c r="CQ72" s="119"/>
      <c r="CR72" s="119"/>
      <c r="CS72" s="119"/>
      <c r="CT72" s="101">
        <f t="shared" si="10"/>
        <v>0</v>
      </c>
      <c r="CU72" s="119" t="s">
        <v>123</v>
      </c>
      <c r="CV72" s="97"/>
      <c r="CW72" s="98"/>
      <c r="CX72" s="120">
        <v>6.0</v>
      </c>
      <c r="CY72" s="121">
        <v>12.0</v>
      </c>
      <c r="CZ72" s="122"/>
      <c r="DA72" s="123"/>
      <c r="DB72" s="119"/>
      <c r="DC72" s="119"/>
      <c r="DD72" s="119"/>
      <c r="DE72" s="101">
        <f t="shared" si="11"/>
        <v>0</v>
      </c>
      <c r="DF72" s="119" t="s">
        <v>123</v>
      </c>
      <c r="DG72" s="97"/>
      <c r="DH72" s="98"/>
      <c r="DI72" s="120">
        <v>6.0</v>
      </c>
      <c r="DJ72" s="121">
        <v>12.0</v>
      </c>
      <c r="DK72" s="122">
        <v>20.0</v>
      </c>
      <c r="DL72" s="123">
        <v>1.0</v>
      </c>
      <c r="DM72" s="119">
        <v>1.0</v>
      </c>
      <c r="DN72" s="119">
        <v>1.0</v>
      </c>
      <c r="DO72" s="119"/>
      <c r="DP72" s="101">
        <f t="shared" si="12"/>
        <v>3</v>
      </c>
      <c r="DQ72" s="119" t="s">
        <v>123</v>
      </c>
      <c r="DR72" s="97"/>
      <c r="DS72" s="98"/>
      <c r="DT72" s="120">
        <v>6.0</v>
      </c>
      <c r="DU72" s="121">
        <v>12.0</v>
      </c>
      <c r="DV72" s="122"/>
      <c r="DW72" s="136">
        <v>1.0</v>
      </c>
      <c r="DX72" s="119"/>
      <c r="DY72" s="119"/>
      <c r="DZ72" s="142">
        <v>1.0</v>
      </c>
      <c r="EA72" s="101">
        <f t="shared" si="13"/>
        <v>2</v>
      </c>
      <c r="EB72" s="119" t="s">
        <v>123</v>
      </c>
      <c r="EC72" s="97"/>
      <c r="ED72" s="98"/>
      <c r="EE72" s="120">
        <v>6.0</v>
      </c>
      <c r="EF72" s="121">
        <v>12.0</v>
      </c>
      <c r="EG72" s="122"/>
      <c r="EH72" s="8"/>
      <c r="EI72" s="148">
        <v>2.0</v>
      </c>
      <c r="EJ72" s="149">
        <v>10.0</v>
      </c>
      <c r="EK72" s="150" t="s">
        <v>185</v>
      </c>
      <c r="EL72" s="8"/>
      <c r="EM72" s="132">
        <f t="shared" si="14"/>
        <v>23</v>
      </c>
      <c r="EN72" s="133">
        <f t="shared" si="15"/>
        <v>0</v>
      </c>
      <c r="EO72" s="134">
        <f t="shared" si="16"/>
        <v>40</v>
      </c>
      <c r="EP72" s="135">
        <f t="shared" si="17"/>
        <v>204</v>
      </c>
      <c r="EQ72" s="112">
        <f t="shared" si="18"/>
        <v>102</v>
      </c>
    </row>
    <row r="73" ht="18.0" customHeight="1">
      <c r="A73" s="8"/>
      <c r="B73" s="114">
        <v>60.0</v>
      </c>
      <c r="C73" s="115" t="s">
        <v>186</v>
      </c>
      <c r="D73" s="116" t="s">
        <v>187</v>
      </c>
      <c r="E73" s="117">
        <f t="shared" si="20"/>
        <v>6</v>
      </c>
      <c r="F73" s="86"/>
      <c r="G73" s="87"/>
      <c r="H73" s="87"/>
      <c r="I73" s="87"/>
      <c r="J73" s="101"/>
      <c r="K73" s="119" t="s">
        <v>71</v>
      </c>
      <c r="L73" s="97">
        <v>0.1</v>
      </c>
      <c r="M73" s="98"/>
      <c r="N73" s="120">
        <v>21.52</v>
      </c>
      <c r="O73" s="121">
        <v>42.0</v>
      </c>
      <c r="P73" s="122">
        <v>12.0</v>
      </c>
      <c r="Q73" s="123"/>
      <c r="R73" s="119"/>
      <c r="S73" s="119"/>
      <c r="T73" s="119"/>
      <c r="U73" s="101">
        <f t="shared" si="3"/>
        <v>0</v>
      </c>
      <c r="V73" s="119" t="s">
        <v>71</v>
      </c>
      <c r="W73" s="97">
        <v>0.1</v>
      </c>
      <c r="X73" s="98"/>
      <c r="Y73" s="120">
        <v>21.52</v>
      </c>
      <c r="Z73" s="121">
        <v>42.0</v>
      </c>
      <c r="AA73" s="126"/>
      <c r="AB73" s="123"/>
      <c r="AC73" s="119"/>
      <c r="AD73" s="119"/>
      <c r="AE73" s="119"/>
      <c r="AF73" s="101">
        <f t="shared" si="4"/>
        <v>0</v>
      </c>
      <c r="AG73" s="119" t="s">
        <v>71</v>
      </c>
      <c r="AH73" s="97">
        <v>0.1</v>
      </c>
      <c r="AI73" s="98"/>
      <c r="AJ73" s="120">
        <v>21.52</v>
      </c>
      <c r="AK73" s="121">
        <v>42.0</v>
      </c>
      <c r="AL73" s="128"/>
      <c r="AM73" s="123"/>
      <c r="AN73" s="119">
        <v>1.0</v>
      </c>
      <c r="AO73" s="119"/>
      <c r="AP73" s="119">
        <v>1.0</v>
      </c>
      <c r="AQ73" s="101">
        <f t="shared" si="5"/>
        <v>2</v>
      </c>
      <c r="AR73" s="119" t="s">
        <v>71</v>
      </c>
      <c r="AS73" s="97">
        <v>0.1</v>
      </c>
      <c r="AT73" s="98"/>
      <c r="AU73" s="120">
        <v>21.52</v>
      </c>
      <c r="AV73" s="121">
        <v>42.0</v>
      </c>
      <c r="AW73" s="126"/>
      <c r="AX73" s="123"/>
      <c r="AY73" s="119"/>
      <c r="AZ73" s="119"/>
      <c r="BA73" s="119"/>
      <c r="BB73" s="101">
        <f t="shared" si="6"/>
        <v>0</v>
      </c>
      <c r="BC73" s="119" t="s">
        <v>71</v>
      </c>
      <c r="BD73" s="97">
        <v>0.1</v>
      </c>
      <c r="BE73" s="98"/>
      <c r="BF73" s="120">
        <v>21.52</v>
      </c>
      <c r="BG73" s="121">
        <v>42.0</v>
      </c>
      <c r="BH73" s="139"/>
      <c r="BI73" s="123"/>
      <c r="BJ73" s="119"/>
      <c r="BK73" s="119"/>
      <c r="BL73" s="119"/>
      <c r="BM73" s="101">
        <f t="shared" si="7"/>
        <v>0</v>
      </c>
      <c r="BN73" s="119" t="s">
        <v>71</v>
      </c>
      <c r="BO73" s="97">
        <v>0.1</v>
      </c>
      <c r="BP73" s="98"/>
      <c r="BQ73" s="120">
        <v>21.52</v>
      </c>
      <c r="BR73" s="121">
        <v>42.0</v>
      </c>
      <c r="BS73" s="128"/>
      <c r="BT73" s="123"/>
      <c r="BU73" s="119"/>
      <c r="BV73" s="119"/>
      <c r="BW73" s="119"/>
      <c r="BX73" s="101">
        <f t="shared" si="8"/>
        <v>0</v>
      </c>
      <c r="BY73" s="119" t="s">
        <v>71</v>
      </c>
      <c r="BZ73" s="97">
        <v>0.1</v>
      </c>
      <c r="CA73" s="98"/>
      <c r="CB73" s="120">
        <v>21.52</v>
      </c>
      <c r="CC73" s="121">
        <v>42.0</v>
      </c>
      <c r="CD73" s="128"/>
      <c r="CE73" s="123"/>
      <c r="CF73" s="119"/>
      <c r="CG73" s="119"/>
      <c r="CH73" s="119"/>
      <c r="CI73" s="101">
        <f t="shared" si="9"/>
        <v>0</v>
      </c>
      <c r="CJ73" s="119" t="s">
        <v>71</v>
      </c>
      <c r="CK73" s="97">
        <v>0.1</v>
      </c>
      <c r="CL73" s="98"/>
      <c r="CM73" s="120">
        <v>21.52</v>
      </c>
      <c r="CN73" s="121">
        <v>42.0</v>
      </c>
      <c r="CO73" s="128"/>
      <c r="CP73" s="123"/>
      <c r="CQ73" s="119"/>
      <c r="CR73" s="119">
        <v>1.0</v>
      </c>
      <c r="CS73" s="119"/>
      <c r="CT73" s="101">
        <f t="shared" si="10"/>
        <v>1</v>
      </c>
      <c r="CU73" s="119" t="s">
        <v>71</v>
      </c>
      <c r="CV73" s="97">
        <v>0.1</v>
      </c>
      <c r="CW73" s="98"/>
      <c r="CX73" s="120">
        <v>21.52</v>
      </c>
      <c r="CY73" s="121">
        <v>42.0</v>
      </c>
      <c r="CZ73" s="128"/>
      <c r="DA73" s="123">
        <v>1.0</v>
      </c>
      <c r="DB73" s="119"/>
      <c r="DC73" s="119"/>
      <c r="DD73" s="119"/>
      <c r="DE73" s="101">
        <f t="shared" si="11"/>
        <v>1</v>
      </c>
      <c r="DF73" s="119" t="s">
        <v>71</v>
      </c>
      <c r="DG73" s="97">
        <v>0.1</v>
      </c>
      <c r="DH73" s="98"/>
      <c r="DI73" s="120">
        <v>21.52</v>
      </c>
      <c r="DJ73" s="121">
        <v>42.0</v>
      </c>
      <c r="DK73" s="128"/>
      <c r="DL73" s="123">
        <v>1.0</v>
      </c>
      <c r="DM73" s="119"/>
      <c r="DN73" s="119"/>
      <c r="DO73" s="119"/>
      <c r="DP73" s="101">
        <f t="shared" si="12"/>
        <v>1</v>
      </c>
      <c r="DQ73" s="119" t="s">
        <v>71</v>
      </c>
      <c r="DR73" s="97">
        <v>0.1</v>
      </c>
      <c r="DS73" s="98"/>
      <c r="DT73" s="120">
        <v>21.52</v>
      </c>
      <c r="DU73" s="121">
        <v>42.0</v>
      </c>
      <c r="DV73" s="128"/>
      <c r="DW73" s="123"/>
      <c r="DX73" s="119"/>
      <c r="DY73" s="119"/>
      <c r="DZ73" s="142">
        <v>1.0</v>
      </c>
      <c r="EA73" s="101">
        <f t="shared" si="13"/>
        <v>1</v>
      </c>
      <c r="EB73" s="119" t="s">
        <v>71</v>
      </c>
      <c r="EC73" s="97">
        <v>0.1</v>
      </c>
      <c r="ED73" s="98"/>
      <c r="EE73" s="120">
        <v>21.52</v>
      </c>
      <c r="EF73" s="121">
        <v>42.0</v>
      </c>
      <c r="EG73" s="128"/>
      <c r="EH73" s="8"/>
      <c r="EI73" s="151"/>
      <c r="EJ73" s="145"/>
      <c r="EK73" s="150" t="s">
        <v>71</v>
      </c>
      <c r="EL73" s="8"/>
      <c r="EM73" s="132">
        <f t="shared" si="14"/>
        <v>6</v>
      </c>
      <c r="EN73" s="133">
        <f t="shared" si="15"/>
        <v>0</v>
      </c>
      <c r="EO73" s="134">
        <f t="shared" si="16"/>
        <v>12</v>
      </c>
      <c r="EP73" s="135">
        <f t="shared" si="17"/>
        <v>252</v>
      </c>
      <c r="EQ73" s="112">
        <f t="shared" si="18"/>
        <v>129.12</v>
      </c>
    </row>
    <row r="74" ht="18.0" customHeight="1">
      <c r="A74" s="8"/>
      <c r="B74" s="114">
        <v>61.0</v>
      </c>
      <c r="C74" s="115" t="s">
        <v>188</v>
      </c>
      <c r="D74" s="116" t="s">
        <v>189</v>
      </c>
      <c r="E74" s="117">
        <f t="shared" si="20"/>
        <v>8</v>
      </c>
      <c r="F74" s="86"/>
      <c r="G74" s="87"/>
      <c r="H74" s="87"/>
      <c r="I74" s="87"/>
      <c r="J74" s="101">
        <f t="shared" ref="J74:J102" si="21">SUM(F74:I74)</f>
        <v>0</v>
      </c>
      <c r="K74" s="119" t="s">
        <v>71</v>
      </c>
      <c r="L74" s="97"/>
      <c r="M74" s="98"/>
      <c r="N74" s="120">
        <v>21.52</v>
      </c>
      <c r="O74" s="121">
        <v>42.0</v>
      </c>
      <c r="P74" s="122">
        <v>8.0</v>
      </c>
      <c r="Q74" s="123"/>
      <c r="R74" s="119"/>
      <c r="S74" s="119"/>
      <c r="T74" s="119"/>
      <c r="U74" s="101">
        <f t="shared" si="3"/>
        <v>0</v>
      </c>
      <c r="V74" s="119" t="s">
        <v>71</v>
      </c>
      <c r="W74" s="97"/>
      <c r="X74" s="98"/>
      <c r="Y74" s="120">
        <v>21.52</v>
      </c>
      <c r="Z74" s="121">
        <v>44.0</v>
      </c>
      <c r="AA74" s="122"/>
      <c r="AB74" s="123"/>
      <c r="AC74" s="119"/>
      <c r="AD74" s="119"/>
      <c r="AE74" s="119"/>
      <c r="AF74" s="101">
        <f t="shared" si="4"/>
        <v>0</v>
      </c>
      <c r="AG74" s="119" t="s">
        <v>71</v>
      </c>
      <c r="AH74" s="97"/>
      <c r="AI74" s="98"/>
      <c r="AJ74" s="120">
        <v>21.52</v>
      </c>
      <c r="AK74" s="121">
        <v>44.0</v>
      </c>
      <c r="AL74" s="122"/>
      <c r="AM74" s="123"/>
      <c r="AN74" s="119"/>
      <c r="AO74" s="119"/>
      <c r="AP74" s="119"/>
      <c r="AQ74" s="101">
        <f t="shared" si="5"/>
        <v>0</v>
      </c>
      <c r="AR74" s="119" t="s">
        <v>71</v>
      </c>
      <c r="AS74" s="97"/>
      <c r="AT74" s="98"/>
      <c r="AU74" s="120">
        <v>21.52</v>
      </c>
      <c r="AV74" s="121">
        <v>44.0</v>
      </c>
      <c r="AW74" s="122"/>
      <c r="AX74" s="123"/>
      <c r="AY74" s="119"/>
      <c r="AZ74" s="119"/>
      <c r="BA74" s="119"/>
      <c r="BB74" s="101">
        <f t="shared" si="6"/>
        <v>0</v>
      </c>
      <c r="BC74" s="119" t="s">
        <v>71</v>
      </c>
      <c r="BD74" s="97"/>
      <c r="BE74" s="98"/>
      <c r="BF74" s="120">
        <v>21.52</v>
      </c>
      <c r="BG74" s="121">
        <v>44.0</v>
      </c>
      <c r="BH74" s="122"/>
      <c r="BI74" s="123"/>
      <c r="BJ74" s="119"/>
      <c r="BK74" s="119"/>
      <c r="BL74" s="119"/>
      <c r="BM74" s="101">
        <f t="shared" si="7"/>
        <v>0</v>
      </c>
      <c r="BN74" s="119" t="s">
        <v>71</v>
      </c>
      <c r="BO74" s="97"/>
      <c r="BP74" s="98"/>
      <c r="BQ74" s="120">
        <v>21.52</v>
      </c>
      <c r="BR74" s="121">
        <v>44.0</v>
      </c>
      <c r="BS74" s="122"/>
      <c r="BT74" s="123"/>
      <c r="BU74" s="119"/>
      <c r="BV74" s="119"/>
      <c r="BW74" s="119"/>
      <c r="BX74" s="101">
        <f t="shared" si="8"/>
        <v>0</v>
      </c>
      <c r="BY74" s="119" t="s">
        <v>71</v>
      </c>
      <c r="BZ74" s="97"/>
      <c r="CA74" s="98"/>
      <c r="CB74" s="120">
        <v>21.52</v>
      </c>
      <c r="CC74" s="121">
        <v>44.0</v>
      </c>
      <c r="CD74" s="122"/>
      <c r="CE74" s="123"/>
      <c r="CF74" s="119"/>
      <c r="CG74" s="119"/>
      <c r="CH74" s="119"/>
      <c r="CI74" s="101">
        <f t="shared" si="9"/>
        <v>0</v>
      </c>
      <c r="CJ74" s="119" t="s">
        <v>71</v>
      </c>
      <c r="CK74" s="97"/>
      <c r="CL74" s="98"/>
      <c r="CM74" s="120">
        <v>21.52</v>
      </c>
      <c r="CN74" s="121">
        <v>44.0</v>
      </c>
      <c r="CO74" s="122"/>
      <c r="CP74" s="123"/>
      <c r="CQ74" s="119"/>
      <c r="CR74" s="119"/>
      <c r="CS74" s="119"/>
      <c r="CT74" s="101">
        <f t="shared" si="10"/>
        <v>0</v>
      </c>
      <c r="CU74" s="119" t="s">
        <v>71</v>
      </c>
      <c r="CV74" s="97"/>
      <c r="CW74" s="98"/>
      <c r="CX74" s="120">
        <v>21.52</v>
      </c>
      <c r="CY74" s="121">
        <v>44.0</v>
      </c>
      <c r="CZ74" s="122"/>
      <c r="DA74" s="123"/>
      <c r="DB74" s="119"/>
      <c r="DC74" s="119"/>
      <c r="DD74" s="119"/>
      <c r="DE74" s="101">
        <f t="shared" si="11"/>
        <v>0</v>
      </c>
      <c r="DF74" s="119" t="s">
        <v>71</v>
      </c>
      <c r="DG74" s="97"/>
      <c r="DH74" s="98"/>
      <c r="DI74" s="120">
        <v>21.52</v>
      </c>
      <c r="DJ74" s="121">
        <v>44.0</v>
      </c>
      <c r="DK74" s="122"/>
      <c r="DL74" s="123"/>
      <c r="DM74" s="119"/>
      <c r="DN74" s="119"/>
      <c r="DO74" s="119"/>
      <c r="DP74" s="101">
        <f t="shared" si="12"/>
        <v>0</v>
      </c>
      <c r="DQ74" s="119" t="s">
        <v>71</v>
      </c>
      <c r="DR74" s="97"/>
      <c r="DS74" s="98"/>
      <c r="DT74" s="120">
        <v>21.52</v>
      </c>
      <c r="DU74" s="121">
        <v>44.0</v>
      </c>
      <c r="DV74" s="122"/>
      <c r="DW74" s="123"/>
      <c r="DX74" s="119"/>
      <c r="DY74" s="119"/>
      <c r="DZ74" s="119"/>
      <c r="EA74" s="101">
        <f t="shared" si="13"/>
        <v>0</v>
      </c>
      <c r="EB74" s="119" t="s">
        <v>71</v>
      </c>
      <c r="EC74" s="97"/>
      <c r="ED74" s="98"/>
      <c r="EE74" s="120">
        <v>21.52</v>
      </c>
      <c r="EF74" s="121">
        <v>44.0</v>
      </c>
      <c r="EG74" s="122"/>
      <c r="EH74" s="8"/>
      <c r="EI74" s="152">
        <v>5.0</v>
      </c>
      <c r="EJ74" s="130">
        <v>10.0</v>
      </c>
      <c r="EK74" s="150" t="s">
        <v>71</v>
      </c>
      <c r="EL74" s="8"/>
      <c r="EM74" s="132">
        <f t="shared" si="14"/>
        <v>0</v>
      </c>
      <c r="EN74" s="133">
        <f t="shared" si="15"/>
        <v>0</v>
      </c>
      <c r="EO74" s="134">
        <f t="shared" si="16"/>
        <v>8</v>
      </c>
      <c r="EP74" s="135">
        <f t="shared" si="17"/>
        <v>352</v>
      </c>
      <c r="EQ74" s="112">
        <f t="shared" si="18"/>
        <v>172.16</v>
      </c>
    </row>
    <row r="75" ht="18.0" customHeight="1">
      <c r="A75" s="8"/>
      <c r="B75" s="114">
        <v>62.0</v>
      </c>
      <c r="C75" s="115" t="s">
        <v>190</v>
      </c>
      <c r="D75" s="116" t="s">
        <v>191</v>
      </c>
      <c r="E75" s="117">
        <f t="shared" si="20"/>
        <v>13</v>
      </c>
      <c r="F75" s="86"/>
      <c r="G75" s="87"/>
      <c r="H75" s="87"/>
      <c r="I75" s="87"/>
      <c r="J75" s="101">
        <f t="shared" si="21"/>
        <v>0</v>
      </c>
      <c r="K75" s="119" t="s">
        <v>44</v>
      </c>
      <c r="L75" s="97"/>
      <c r="M75" s="98"/>
      <c r="N75" s="120">
        <v>0.6</v>
      </c>
      <c r="O75" s="121">
        <v>3.0</v>
      </c>
      <c r="P75" s="122">
        <v>21.0</v>
      </c>
      <c r="Q75" s="123"/>
      <c r="R75" s="119"/>
      <c r="S75" s="119">
        <v>1.0</v>
      </c>
      <c r="T75" s="119"/>
      <c r="U75" s="101">
        <f t="shared" si="3"/>
        <v>1</v>
      </c>
      <c r="V75" s="119" t="s">
        <v>71</v>
      </c>
      <c r="W75" s="97"/>
      <c r="X75" s="98"/>
      <c r="Y75" s="120">
        <v>0.6</v>
      </c>
      <c r="Z75" s="121">
        <v>3.0</v>
      </c>
      <c r="AA75" s="126"/>
      <c r="AB75" s="123"/>
      <c r="AC75" s="119">
        <v>2.0</v>
      </c>
      <c r="AD75" s="119"/>
      <c r="AE75" s="119"/>
      <c r="AF75" s="101">
        <f t="shared" si="4"/>
        <v>2</v>
      </c>
      <c r="AG75" s="119" t="s">
        <v>71</v>
      </c>
      <c r="AH75" s="97"/>
      <c r="AI75" s="98"/>
      <c r="AJ75" s="120">
        <v>0.6</v>
      </c>
      <c r="AK75" s="121">
        <v>3.0</v>
      </c>
      <c r="AL75" s="128"/>
      <c r="AM75" s="123"/>
      <c r="AN75" s="119">
        <v>1.0</v>
      </c>
      <c r="AO75" s="119">
        <v>1.0</v>
      </c>
      <c r="AP75" s="119"/>
      <c r="AQ75" s="101">
        <f t="shared" si="5"/>
        <v>2</v>
      </c>
      <c r="AR75" s="119" t="s">
        <v>71</v>
      </c>
      <c r="AS75" s="97"/>
      <c r="AT75" s="98"/>
      <c r="AU75" s="120">
        <v>0.6</v>
      </c>
      <c r="AV75" s="121">
        <v>3.0</v>
      </c>
      <c r="AW75" s="126"/>
      <c r="AX75" s="123">
        <v>1.0</v>
      </c>
      <c r="AY75" s="119">
        <v>4.0</v>
      </c>
      <c r="AZ75" s="119"/>
      <c r="BA75" s="119"/>
      <c r="BB75" s="101">
        <f t="shared" si="6"/>
        <v>5</v>
      </c>
      <c r="BC75" s="119" t="s">
        <v>71</v>
      </c>
      <c r="BD75" s="97"/>
      <c r="BE75" s="98"/>
      <c r="BF75" s="120">
        <v>0.6</v>
      </c>
      <c r="BG75" s="121">
        <v>3.0</v>
      </c>
      <c r="BH75" s="139"/>
      <c r="BI75" s="123"/>
      <c r="BJ75" s="119">
        <v>1.0</v>
      </c>
      <c r="BK75" s="119">
        <v>3.0</v>
      </c>
      <c r="BL75" s="119">
        <v>2.0</v>
      </c>
      <c r="BM75" s="101">
        <f t="shared" si="7"/>
        <v>6</v>
      </c>
      <c r="BN75" s="119" t="s">
        <v>71</v>
      </c>
      <c r="BO75" s="97"/>
      <c r="BP75" s="98"/>
      <c r="BQ75" s="120">
        <v>0.6</v>
      </c>
      <c r="BR75" s="121">
        <v>3.0</v>
      </c>
      <c r="BS75" s="128"/>
      <c r="BT75" s="123"/>
      <c r="BU75" s="119">
        <v>1.0</v>
      </c>
      <c r="BV75" s="119"/>
      <c r="BW75" s="119"/>
      <c r="BX75" s="101">
        <f t="shared" si="8"/>
        <v>1</v>
      </c>
      <c r="BY75" s="119" t="s">
        <v>71</v>
      </c>
      <c r="BZ75" s="97"/>
      <c r="CA75" s="98"/>
      <c r="CB75" s="120">
        <v>0.6</v>
      </c>
      <c r="CC75" s="121">
        <v>3.0</v>
      </c>
      <c r="CD75" s="128"/>
      <c r="CE75" s="123"/>
      <c r="CF75" s="119">
        <v>1.0</v>
      </c>
      <c r="CG75" s="119"/>
      <c r="CH75" s="119"/>
      <c r="CI75" s="101">
        <f t="shared" si="9"/>
        <v>1</v>
      </c>
      <c r="CJ75" s="119" t="s">
        <v>71</v>
      </c>
      <c r="CK75" s="97"/>
      <c r="CL75" s="98"/>
      <c r="CM75" s="120">
        <v>0.6</v>
      </c>
      <c r="CN75" s="121">
        <v>3.0</v>
      </c>
      <c r="CO75" s="128"/>
      <c r="CP75" s="123"/>
      <c r="CQ75" s="119"/>
      <c r="CR75" s="119"/>
      <c r="CS75" s="119"/>
      <c r="CT75" s="101">
        <f t="shared" si="10"/>
        <v>0</v>
      </c>
      <c r="CU75" s="119" t="s">
        <v>71</v>
      </c>
      <c r="CV75" s="97"/>
      <c r="CW75" s="98"/>
      <c r="CX75" s="120">
        <v>0.6</v>
      </c>
      <c r="CY75" s="121">
        <v>3.0</v>
      </c>
      <c r="CZ75" s="128"/>
      <c r="DA75" s="123"/>
      <c r="DB75" s="119">
        <v>1.0</v>
      </c>
      <c r="DC75" s="119"/>
      <c r="DD75" s="119">
        <v>1.0</v>
      </c>
      <c r="DE75" s="101">
        <f t="shared" si="11"/>
        <v>2</v>
      </c>
      <c r="DF75" s="119" t="s">
        <v>71</v>
      </c>
      <c r="DG75" s="97"/>
      <c r="DH75" s="98"/>
      <c r="DI75" s="120">
        <v>0.6</v>
      </c>
      <c r="DJ75" s="121">
        <v>3.5</v>
      </c>
      <c r="DK75" s="128">
        <v>20.0</v>
      </c>
      <c r="DL75" s="123"/>
      <c r="DM75" s="119">
        <v>1.0</v>
      </c>
      <c r="DN75" s="119">
        <v>2.0</v>
      </c>
      <c r="DO75" s="119">
        <v>2.0</v>
      </c>
      <c r="DP75" s="101">
        <f t="shared" si="12"/>
        <v>5</v>
      </c>
      <c r="DQ75" s="119" t="s">
        <v>71</v>
      </c>
      <c r="DR75" s="97"/>
      <c r="DS75" s="98"/>
      <c r="DT75" s="120">
        <v>0.6</v>
      </c>
      <c r="DU75" s="121">
        <v>3.5</v>
      </c>
      <c r="DV75" s="128"/>
      <c r="DW75" s="136">
        <v>3.0</v>
      </c>
      <c r="DX75" s="119"/>
      <c r="DY75" s="119"/>
      <c r="DZ75" s="119"/>
      <c r="EA75" s="101">
        <f t="shared" si="13"/>
        <v>3</v>
      </c>
      <c r="EB75" s="119" t="s">
        <v>71</v>
      </c>
      <c r="EC75" s="97"/>
      <c r="ED75" s="98"/>
      <c r="EE75" s="120">
        <v>0.6</v>
      </c>
      <c r="EF75" s="121">
        <v>3.5</v>
      </c>
      <c r="EG75" s="128"/>
      <c r="EH75" s="8"/>
      <c r="EI75" s="151"/>
      <c r="EJ75" s="145"/>
      <c r="EK75" s="150" t="s">
        <v>71</v>
      </c>
      <c r="EL75" s="8"/>
      <c r="EM75" s="132">
        <f t="shared" si="14"/>
        <v>28</v>
      </c>
      <c r="EN75" s="133">
        <f t="shared" si="15"/>
        <v>0</v>
      </c>
      <c r="EO75" s="134">
        <f t="shared" si="16"/>
        <v>41</v>
      </c>
      <c r="EP75" s="135">
        <f t="shared" si="17"/>
        <v>45.5</v>
      </c>
      <c r="EQ75" s="112">
        <f t="shared" si="18"/>
        <v>7.8</v>
      </c>
    </row>
    <row r="76" ht="18.0" customHeight="1">
      <c r="A76" s="8"/>
      <c r="B76" s="114">
        <v>63.0</v>
      </c>
      <c r="C76" s="115" t="s">
        <v>192</v>
      </c>
      <c r="D76" s="116" t="s">
        <v>193</v>
      </c>
      <c r="E76" s="117">
        <f t="shared" si="20"/>
        <v>12</v>
      </c>
      <c r="F76" s="86"/>
      <c r="G76" s="87"/>
      <c r="H76" s="87"/>
      <c r="I76" s="87"/>
      <c r="J76" s="101">
        <f t="shared" si="21"/>
        <v>0</v>
      </c>
      <c r="K76" s="119" t="s">
        <v>71</v>
      </c>
      <c r="L76" s="97">
        <v>0.5</v>
      </c>
      <c r="M76" s="98"/>
      <c r="N76" s="120">
        <v>0.1</v>
      </c>
      <c r="O76" s="121">
        <v>4.0</v>
      </c>
      <c r="P76" s="122">
        <v>31.0</v>
      </c>
      <c r="Q76" s="123">
        <v>1.0</v>
      </c>
      <c r="R76" s="119"/>
      <c r="S76" s="119"/>
      <c r="T76" s="119"/>
      <c r="U76" s="101">
        <f t="shared" si="3"/>
        <v>1</v>
      </c>
      <c r="V76" s="119" t="s">
        <v>71</v>
      </c>
      <c r="W76" s="97">
        <v>0.5</v>
      </c>
      <c r="X76" s="98"/>
      <c r="Y76" s="120">
        <v>0.1</v>
      </c>
      <c r="Z76" s="121">
        <v>4.0</v>
      </c>
      <c r="AA76" s="126"/>
      <c r="AB76" s="123"/>
      <c r="AC76" s="119"/>
      <c r="AD76" s="119"/>
      <c r="AE76" s="119">
        <v>3.0</v>
      </c>
      <c r="AF76" s="101">
        <f t="shared" si="4"/>
        <v>3</v>
      </c>
      <c r="AG76" s="119" t="s">
        <v>71</v>
      </c>
      <c r="AH76" s="97">
        <v>0.5</v>
      </c>
      <c r="AI76" s="98"/>
      <c r="AJ76" s="120">
        <v>0.1</v>
      </c>
      <c r="AK76" s="121">
        <v>4.0</v>
      </c>
      <c r="AL76" s="128"/>
      <c r="AM76" s="123"/>
      <c r="AN76" s="119"/>
      <c r="AO76" s="119"/>
      <c r="AP76" s="119"/>
      <c r="AQ76" s="101">
        <f t="shared" si="5"/>
        <v>0</v>
      </c>
      <c r="AR76" s="119" t="s">
        <v>71</v>
      </c>
      <c r="AS76" s="97">
        <v>0.5</v>
      </c>
      <c r="AT76" s="98"/>
      <c r="AU76" s="120">
        <v>0.1</v>
      </c>
      <c r="AV76" s="121">
        <v>4.0</v>
      </c>
      <c r="AW76" s="126"/>
      <c r="AX76" s="123">
        <v>1.0</v>
      </c>
      <c r="AY76" s="119">
        <v>1.0</v>
      </c>
      <c r="AZ76" s="119"/>
      <c r="BA76" s="119">
        <v>10.0</v>
      </c>
      <c r="BB76" s="101">
        <f t="shared" si="6"/>
        <v>12</v>
      </c>
      <c r="BC76" s="119" t="s">
        <v>71</v>
      </c>
      <c r="BD76" s="97">
        <v>0.5</v>
      </c>
      <c r="BE76" s="98"/>
      <c r="BF76" s="120">
        <v>0.1</v>
      </c>
      <c r="BG76" s="121">
        <v>4.0</v>
      </c>
      <c r="BH76" s="139"/>
      <c r="BI76" s="123"/>
      <c r="BJ76" s="119"/>
      <c r="BK76" s="119"/>
      <c r="BL76" s="119">
        <v>5.0</v>
      </c>
      <c r="BM76" s="101">
        <f t="shared" si="7"/>
        <v>5</v>
      </c>
      <c r="BN76" s="119" t="s">
        <v>71</v>
      </c>
      <c r="BO76" s="97">
        <v>0.5</v>
      </c>
      <c r="BP76" s="98"/>
      <c r="BQ76" s="120">
        <v>0.1</v>
      </c>
      <c r="BR76" s="121">
        <v>4.0</v>
      </c>
      <c r="BS76" s="128">
        <v>18.0</v>
      </c>
      <c r="BT76" s="123"/>
      <c r="BU76" s="119">
        <v>1.0</v>
      </c>
      <c r="BV76" s="119"/>
      <c r="BW76" s="119">
        <v>1.0</v>
      </c>
      <c r="BX76" s="101">
        <f t="shared" si="8"/>
        <v>2</v>
      </c>
      <c r="BY76" s="119" t="s">
        <v>71</v>
      </c>
      <c r="BZ76" s="97">
        <v>0.5</v>
      </c>
      <c r="CA76" s="98"/>
      <c r="CB76" s="120">
        <v>0.1</v>
      </c>
      <c r="CC76" s="121">
        <v>4.0</v>
      </c>
      <c r="CD76" s="128"/>
      <c r="CE76" s="123">
        <v>5.0</v>
      </c>
      <c r="CF76" s="119">
        <v>1.0</v>
      </c>
      <c r="CG76" s="119"/>
      <c r="CH76" s="119"/>
      <c r="CI76" s="101">
        <f t="shared" si="9"/>
        <v>6</v>
      </c>
      <c r="CJ76" s="119" t="s">
        <v>71</v>
      </c>
      <c r="CK76" s="97">
        <v>0.5</v>
      </c>
      <c r="CL76" s="98"/>
      <c r="CM76" s="120">
        <v>0.1</v>
      </c>
      <c r="CN76" s="121">
        <v>4.0</v>
      </c>
      <c r="CO76" s="128"/>
      <c r="CP76" s="123"/>
      <c r="CQ76" s="119"/>
      <c r="CR76" s="119">
        <v>1.0</v>
      </c>
      <c r="CS76" s="119">
        <v>1.0</v>
      </c>
      <c r="CT76" s="101">
        <f t="shared" si="10"/>
        <v>2</v>
      </c>
      <c r="CU76" s="119" t="s">
        <v>71</v>
      </c>
      <c r="CV76" s="97">
        <v>0.5</v>
      </c>
      <c r="CW76" s="98"/>
      <c r="CX76" s="120">
        <v>0.1</v>
      </c>
      <c r="CY76" s="121">
        <v>4.0</v>
      </c>
      <c r="CZ76" s="128"/>
      <c r="DA76" s="123"/>
      <c r="DB76" s="119"/>
      <c r="DC76" s="119"/>
      <c r="DD76" s="119"/>
      <c r="DE76" s="101">
        <f t="shared" si="11"/>
        <v>0</v>
      </c>
      <c r="DF76" s="119" t="s">
        <v>71</v>
      </c>
      <c r="DG76" s="97">
        <v>0.5</v>
      </c>
      <c r="DH76" s="98"/>
      <c r="DI76" s="120">
        <v>0.1</v>
      </c>
      <c r="DJ76" s="121">
        <v>4.0</v>
      </c>
      <c r="DK76" s="128"/>
      <c r="DL76" s="123">
        <v>1.0</v>
      </c>
      <c r="DM76" s="119">
        <v>1.0</v>
      </c>
      <c r="DN76" s="119"/>
      <c r="DO76" s="119">
        <v>1.0</v>
      </c>
      <c r="DP76" s="101">
        <f t="shared" si="12"/>
        <v>3</v>
      </c>
      <c r="DQ76" s="119" t="s">
        <v>71</v>
      </c>
      <c r="DR76" s="97">
        <v>0.5</v>
      </c>
      <c r="DS76" s="98"/>
      <c r="DT76" s="120">
        <v>0.0</v>
      </c>
      <c r="DU76" s="121">
        <v>4.0</v>
      </c>
      <c r="DV76" s="128"/>
      <c r="DW76" s="136">
        <v>2.0</v>
      </c>
      <c r="DX76" s="119"/>
      <c r="DY76" s="119"/>
      <c r="DZ76" s="142">
        <v>1.0</v>
      </c>
      <c r="EA76" s="101">
        <f t="shared" si="13"/>
        <v>3</v>
      </c>
      <c r="EB76" s="119" t="s">
        <v>71</v>
      </c>
      <c r="EC76" s="97">
        <v>0.5</v>
      </c>
      <c r="ED76" s="98"/>
      <c r="EE76" s="120">
        <v>0.0</v>
      </c>
      <c r="EF76" s="121">
        <v>4.0</v>
      </c>
      <c r="EG76" s="128"/>
      <c r="EH76" s="8"/>
      <c r="EI76" s="151"/>
      <c r="EJ76" s="145"/>
      <c r="EK76" s="150" t="s">
        <v>71</v>
      </c>
      <c r="EL76" s="8"/>
      <c r="EM76" s="132">
        <f t="shared" si="14"/>
        <v>37</v>
      </c>
      <c r="EN76" s="133">
        <f t="shared" si="15"/>
        <v>0</v>
      </c>
      <c r="EO76" s="134">
        <f t="shared" si="16"/>
        <v>49</v>
      </c>
      <c r="EP76" s="135">
        <f t="shared" si="17"/>
        <v>48</v>
      </c>
      <c r="EQ76" s="112">
        <f t="shared" si="18"/>
        <v>0</v>
      </c>
    </row>
    <row r="77" ht="18.0" customHeight="1">
      <c r="A77" s="8"/>
      <c r="B77" s="114">
        <v>64.0</v>
      </c>
      <c r="C77" s="147" t="s">
        <v>194</v>
      </c>
      <c r="D77" s="116" t="s">
        <v>195</v>
      </c>
      <c r="E77" s="117">
        <f t="shared" si="20"/>
        <v>26</v>
      </c>
      <c r="F77" s="86"/>
      <c r="G77" s="87"/>
      <c r="H77" s="87"/>
      <c r="I77" s="87"/>
      <c r="J77" s="101">
        <f t="shared" si="21"/>
        <v>0</v>
      </c>
      <c r="K77" s="119" t="s">
        <v>71</v>
      </c>
      <c r="L77" s="97">
        <v>0.5</v>
      </c>
      <c r="M77" s="98"/>
      <c r="N77" s="120">
        <v>3.0</v>
      </c>
      <c r="O77" s="121">
        <v>6.0</v>
      </c>
      <c r="P77" s="122">
        <v>18.0</v>
      </c>
      <c r="Q77" s="123"/>
      <c r="R77" s="119"/>
      <c r="S77" s="119"/>
      <c r="T77" s="119"/>
      <c r="U77" s="101">
        <f t="shared" si="3"/>
        <v>0</v>
      </c>
      <c r="V77" s="119" t="s">
        <v>71</v>
      </c>
      <c r="W77" s="97">
        <v>0.5</v>
      </c>
      <c r="X77" s="98"/>
      <c r="Y77" s="120">
        <v>3.0</v>
      </c>
      <c r="Z77" s="121">
        <v>6.0</v>
      </c>
      <c r="AA77" s="122"/>
      <c r="AB77" s="123"/>
      <c r="AC77" s="119">
        <v>1.0</v>
      </c>
      <c r="AD77" s="119">
        <v>1.0</v>
      </c>
      <c r="AE77" s="119"/>
      <c r="AF77" s="101">
        <f t="shared" si="4"/>
        <v>2</v>
      </c>
      <c r="AG77" s="119" t="s">
        <v>71</v>
      </c>
      <c r="AH77" s="97">
        <v>0.5</v>
      </c>
      <c r="AI77" s="98"/>
      <c r="AJ77" s="120">
        <v>3.0</v>
      </c>
      <c r="AK77" s="121">
        <v>6.0</v>
      </c>
      <c r="AL77" s="122"/>
      <c r="AM77" s="123">
        <v>1.0</v>
      </c>
      <c r="AN77" s="119"/>
      <c r="AO77" s="119">
        <v>1.0</v>
      </c>
      <c r="AP77" s="119">
        <v>1.0</v>
      </c>
      <c r="AQ77" s="101">
        <f t="shared" si="5"/>
        <v>3</v>
      </c>
      <c r="AR77" s="119" t="s">
        <v>71</v>
      </c>
      <c r="AS77" s="97">
        <v>0.5</v>
      </c>
      <c r="AT77" s="98"/>
      <c r="AU77" s="120">
        <v>3.0</v>
      </c>
      <c r="AV77" s="121">
        <v>6.0</v>
      </c>
      <c r="AW77" s="122"/>
      <c r="AX77" s="123"/>
      <c r="AY77" s="119">
        <v>1.0</v>
      </c>
      <c r="AZ77" s="119"/>
      <c r="BA77" s="119"/>
      <c r="BB77" s="101">
        <f t="shared" si="6"/>
        <v>1</v>
      </c>
      <c r="BC77" s="119" t="s">
        <v>71</v>
      </c>
      <c r="BD77" s="97">
        <v>0.5</v>
      </c>
      <c r="BE77" s="98"/>
      <c r="BF77" s="120">
        <v>3.0</v>
      </c>
      <c r="BG77" s="121">
        <v>6.0</v>
      </c>
      <c r="BH77" s="122"/>
      <c r="BI77" s="123"/>
      <c r="BJ77" s="119"/>
      <c r="BK77" s="119">
        <v>1.0</v>
      </c>
      <c r="BL77" s="119"/>
      <c r="BM77" s="101">
        <f t="shared" si="7"/>
        <v>1</v>
      </c>
      <c r="BN77" s="119" t="s">
        <v>71</v>
      </c>
      <c r="BO77" s="97">
        <v>0.5</v>
      </c>
      <c r="BP77" s="98"/>
      <c r="BQ77" s="120">
        <v>3.0</v>
      </c>
      <c r="BR77" s="121">
        <v>6.0</v>
      </c>
      <c r="BS77" s="122"/>
      <c r="BT77" s="123"/>
      <c r="BU77" s="119">
        <v>1.0</v>
      </c>
      <c r="BV77" s="119"/>
      <c r="BW77" s="119">
        <v>1.0</v>
      </c>
      <c r="BX77" s="101">
        <f t="shared" si="8"/>
        <v>2</v>
      </c>
      <c r="BY77" s="119" t="s">
        <v>71</v>
      </c>
      <c r="BZ77" s="97">
        <v>0.5</v>
      </c>
      <c r="CA77" s="98"/>
      <c r="CB77" s="120">
        <v>3.0</v>
      </c>
      <c r="CC77" s="121">
        <v>6.0</v>
      </c>
      <c r="CD77" s="122"/>
      <c r="CE77" s="123">
        <v>1.0</v>
      </c>
      <c r="CF77" s="119"/>
      <c r="CG77" s="119"/>
      <c r="CH77" s="119"/>
      <c r="CI77" s="101">
        <f t="shared" si="9"/>
        <v>1</v>
      </c>
      <c r="CJ77" s="119" t="s">
        <v>71</v>
      </c>
      <c r="CK77" s="97">
        <v>0.5</v>
      </c>
      <c r="CL77" s="98"/>
      <c r="CM77" s="120">
        <v>3.0</v>
      </c>
      <c r="CN77" s="121">
        <v>6.0</v>
      </c>
      <c r="CO77" s="122"/>
      <c r="CP77" s="123"/>
      <c r="CQ77" s="119"/>
      <c r="CR77" s="119"/>
      <c r="CS77" s="119"/>
      <c r="CT77" s="101">
        <f t="shared" si="10"/>
        <v>0</v>
      </c>
      <c r="CU77" s="119" t="s">
        <v>71</v>
      </c>
      <c r="CV77" s="97">
        <v>0.5</v>
      </c>
      <c r="CW77" s="98"/>
      <c r="CX77" s="120">
        <v>3.0</v>
      </c>
      <c r="CY77" s="121">
        <v>6.0</v>
      </c>
      <c r="CZ77" s="122"/>
      <c r="DA77" s="123">
        <v>6.0</v>
      </c>
      <c r="DB77" s="119"/>
      <c r="DC77" s="119"/>
      <c r="DD77" s="119">
        <v>1.0</v>
      </c>
      <c r="DE77" s="101">
        <f t="shared" si="11"/>
        <v>7</v>
      </c>
      <c r="DF77" s="119" t="s">
        <v>71</v>
      </c>
      <c r="DG77" s="97">
        <v>0.5</v>
      </c>
      <c r="DH77" s="98"/>
      <c r="DI77" s="120">
        <v>3.0</v>
      </c>
      <c r="DJ77" s="121">
        <v>6.0</v>
      </c>
      <c r="DK77" s="122"/>
      <c r="DL77" s="123"/>
      <c r="DM77" s="119"/>
      <c r="DN77" s="119"/>
      <c r="DO77" s="119">
        <v>2.0</v>
      </c>
      <c r="DP77" s="101">
        <f t="shared" si="12"/>
        <v>2</v>
      </c>
      <c r="DQ77" s="119" t="s">
        <v>71</v>
      </c>
      <c r="DR77" s="97">
        <v>0.5</v>
      </c>
      <c r="DS77" s="98"/>
      <c r="DT77" s="120">
        <v>0.0</v>
      </c>
      <c r="DU77" s="121">
        <v>6.0</v>
      </c>
      <c r="DV77" s="122">
        <v>27.0</v>
      </c>
      <c r="DW77" s="123"/>
      <c r="DX77" s="119"/>
      <c r="DY77" s="119"/>
      <c r="DZ77" s="119"/>
      <c r="EA77" s="101">
        <f t="shared" si="13"/>
        <v>0</v>
      </c>
      <c r="EB77" s="119" t="s">
        <v>71</v>
      </c>
      <c r="EC77" s="97">
        <v>0.5</v>
      </c>
      <c r="ED77" s="98"/>
      <c r="EE77" s="120">
        <v>0.0</v>
      </c>
      <c r="EF77" s="121">
        <v>6.0</v>
      </c>
      <c r="EG77" s="122"/>
      <c r="EH77" s="8"/>
      <c r="EI77" s="148">
        <v>2.0</v>
      </c>
      <c r="EJ77" s="149">
        <v>10.0</v>
      </c>
      <c r="EK77" s="150" t="s">
        <v>71</v>
      </c>
      <c r="EL77" s="8"/>
      <c r="EM77" s="132">
        <f t="shared" si="14"/>
        <v>19</v>
      </c>
      <c r="EN77" s="133">
        <f t="shared" si="15"/>
        <v>0</v>
      </c>
      <c r="EO77" s="134">
        <f t="shared" si="16"/>
        <v>45</v>
      </c>
      <c r="EP77" s="135">
        <f t="shared" si="17"/>
        <v>156</v>
      </c>
      <c r="EQ77" s="112">
        <f t="shared" si="18"/>
        <v>0</v>
      </c>
    </row>
    <row r="78" ht="18.0" customHeight="1">
      <c r="A78" s="8"/>
      <c r="B78" s="114">
        <v>65.0</v>
      </c>
      <c r="C78" s="115" t="s">
        <v>196</v>
      </c>
      <c r="D78" s="116" t="s">
        <v>197</v>
      </c>
      <c r="E78" s="117">
        <f t="shared" si="20"/>
        <v>16</v>
      </c>
      <c r="F78" s="86"/>
      <c r="G78" s="87"/>
      <c r="H78" s="87"/>
      <c r="I78" s="87"/>
      <c r="J78" s="101">
        <f t="shared" si="21"/>
        <v>0</v>
      </c>
      <c r="K78" s="119" t="s">
        <v>71</v>
      </c>
      <c r="L78" s="97"/>
      <c r="M78" s="98"/>
      <c r="N78" s="120">
        <v>1.14</v>
      </c>
      <c r="O78" s="121">
        <v>8.0</v>
      </c>
      <c r="P78" s="122">
        <v>16.0</v>
      </c>
      <c r="Q78" s="123"/>
      <c r="R78" s="119"/>
      <c r="S78" s="119"/>
      <c r="T78" s="119"/>
      <c r="U78" s="101">
        <f t="shared" si="3"/>
        <v>0</v>
      </c>
      <c r="V78" s="119" t="s">
        <v>71</v>
      </c>
      <c r="W78" s="97"/>
      <c r="X78" s="98"/>
      <c r="Y78" s="120">
        <v>1.14</v>
      </c>
      <c r="Z78" s="121">
        <v>8.0</v>
      </c>
      <c r="AA78" s="126"/>
      <c r="AB78" s="123"/>
      <c r="AC78" s="119"/>
      <c r="AD78" s="119"/>
      <c r="AE78" s="119"/>
      <c r="AF78" s="101">
        <f t="shared" si="4"/>
        <v>0</v>
      </c>
      <c r="AG78" s="119" t="s">
        <v>71</v>
      </c>
      <c r="AH78" s="97"/>
      <c r="AI78" s="98"/>
      <c r="AJ78" s="120">
        <v>1.14</v>
      </c>
      <c r="AK78" s="121">
        <v>8.0</v>
      </c>
      <c r="AL78" s="128"/>
      <c r="AM78" s="123"/>
      <c r="AN78" s="119"/>
      <c r="AO78" s="119"/>
      <c r="AP78" s="119"/>
      <c r="AQ78" s="101">
        <f t="shared" si="5"/>
        <v>0</v>
      </c>
      <c r="AR78" s="119" t="s">
        <v>71</v>
      </c>
      <c r="AS78" s="97"/>
      <c r="AT78" s="98"/>
      <c r="AU78" s="120">
        <v>1.14</v>
      </c>
      <c r="AV78" s="121">
        <v>8.0</v>
      </c>
      <c r="AW78" s="126"/>
      <c r="AX78" s="123"/>
      <c r="AY78" s="119"/>
      <c r="AZ78" s="119"/>
      <c r="BA78" s="119"/>
      <c r="BB78" s="101">
        <f t="shared" si="6"/>
        <v>0</v>
      </c>
      <c r="BC78" s="119" t="s">
        <v>71</v>
      </c>
      <c r="BD78" s="97"/>
      <c r="BE78" s="98"/>
      <c r="BF78" s="120">
        <v>1.14</v>
      </c>
      <c r="BG78" s="121">
        <v>8.0</v>
      </c>
      <c r="BH78" s="139"/>
      <c r="BI78" s="123"/>
      <c r="BJ78" s="119"/>
      <c r="BK78" s="119"/>
      <c r="BL78" s="119"/>
      <c r="BM78" s="101">
        <f t="shared" si="7"/>
        <v>0</v>
      </c>
      <c r="BN78" s="119" t="s">
        <v>71</v>
      </c>
      <c r="BO78" s="97"/>
      <c r="BP78" s="98"/>
      <c r="BQ78" s="120">
        <v>1.14</v>
      </c>
      <c r="BR78" s="121">
        <v>8.0</v>
      </c>
      <c r="BS78" s="128"/>
      <c r="BT78" s="123"/>
      <c r="BU78" s="119"/>
      <c r="BV78" s="119"/>
      <c r="BW78" s="119"/>
      <c r="BX78" s="101">
        <f t="shared" si="8"/>
        <v>0</v>
      </c>
      <c r="BY78" s="119" t="s">
        <v>71</v>
      </c>
      <c r="BZ78" s="97"/>
      <c r="CA78" s="98"/>
      <c r="CB78" s="120">
        <v>1.14</v>
      </c>
      <c r="CC78" s="121">
        <v>8.0</v>
      </c>
      <c r="CD78" s="128"/>
      <c r="CE78" s="123"/>
      <c r="CF78" s="119"/>
      <c r="CG78" s="119"/>
      <c r="CH78" s="119"/>
      <c r="CI78" s="101">
        <f t="shared" si="9"/>
        <v>0</v>
      </c>
      <c r="CJ78" s="119" t="s">
        <v>71</v>
      </c>
      <c r="CK78" s="97"/>
      <c r="CL78" s="98"/>
      <c r="CM78" s="120">
        <v>1.14</v>
      </c>
      <c r="CN78" s="121">
        <v>8.0</v>
      </c>
      <c r="CO78" s="128"/>
      <c r="CP78" s="123"/>
      <c r="CQ78" s="119"/>
      <c r="CR78" s="119"/>
      <c r="CS78" s="119"/>
      <c r="CT78" s="101">
        <f t="shared" si="10"/>
        <v>0</v>
      </c>
      <c r="CU78" s="119" t="s">
        <v>71</v>
      </c>
      <c r="CV78" s="97"/>
      <c r="CW78" s="98"/>
      <c r="CX78" s="120">
        <v>1.14</v>
      </c>
      <c r="CY78" s="121">
        <v>8.0</v>
      </c>
      <c r="CZ78" s="128"/>
      <c r="DA78" s="123"/>
      <c r="DB78" s="119"/>
      <c r="DC78" s="119"/>
      <c r="DD78" s="119"/>
      <c r="DE78" s="101">
        <f t="shared" si="11"/>
        <v>0</v>
      </c>
      <c r="DF78" s="119" t="s">
        <v>71</v>
      </c>
      <c r="DG78" s="97"/>
      <c r="DH78" s="98"/>
      <c r="DI78" s="120">
        <v>1.14</v>
      </c>
      <c r="DJ78" s="121">
        <v>15.0</v>
      </c>
      <c r="DK78" s="128"/>
      <c r="DL78" s="123"/>
      <c r="DM78" s="119"/>
      <c r="DN78" s="119"/>
      <c r="DO78" s="119"/>
      <c r="DP78" s="101">
        <f t="shared" si="12"/>
        <v>0</v>
      </c>
      <c r="DQ78" s="119" t="s">
        <v>71</v>
      </c>
      <c r="DR78" s="97"/>
      <c r="DS78" s="98"/>
      <c r="DT78" s="120">
        <v>1.14</v>
      </c>
      <c r="DU78" s="121">
        <v>15.0</v>
      </c>
      <c r="DV78" s="128"/>
      <c r="DW78" s="123"/>
      <c r="DX78" s="119"/>
      <c r="DY78" s="119"/>
      <c r="DZ78" s="119"/>
      <c r="EA78" s="101">
        <f t="shared" si="13"/>
        <v>0</v>
      </c>
      <c r="EB78" s="119" t="s">
        <v>71</v>
      </c>
      <c r="EC78" s="97"/>
      <c r="ED78" s="98"/>
      <c r="EE78" s="120">
        <v>1.14</v>
      </c>
      <c r="EF78" s="121">
        <v>15.0</v>
      </c>
      <c r="EG78" s="128"/>
      <c r="EH78" s="8"/>
      <c r="EI78" s="151"/>
      <c r="EJ78" s="145"/>
      <c r="EK78" s="150" t="s">
        <v>71</v>
      </c>
      <c r="EL78" s="8"/>
      <c r="EM78" s="132">
        <f t="shared" si="14"/>
        <v>0</v>
      </c>
      <c r="EN78" s="133">
        <f t="shared" si="15"/>
        <v>0</v>
      </c>
      <c r="EO78" s="134">
        <f t="shared" si="16"/>
        <v>16</v>
      </c>
      <c r="EP78" s="135">
        <f t="shared" si="17"/>
        <v>240</v>
      </c>
      <c r="EQ78" s="112">
        <f t="shared" si="18"/>
        <v>18.24</v>
      </c>
    </row>
    <row r="79" ht="18.0" customHeight="1">
      <c r="A79" s="8"/>
      <c r="B79" s="114">
        <v>66.0</v>
      </c>
      <c r="C79" s="115" t="s">
        <v>198</v>
      </c>
      <c r="D79" s="116" t="s">
        <v>199</v>
      </c>
      <c r="E79" s="117">
        <f t="shared" si="20"/>
        <v>25</v>
      </c>
      <c r="F79" s="86"/>
      <c r="G79" s="87"/>
      <c r="H79" s="87"/>
      <c r="I79" s="87"/>
      <c r="J79" s="101">
        <f t="shared" si="21"/>
        <v>0</v>
      </c>
      <c r="K79" s="119" t="s">
        <v>71</v>
      </c>
      <c r="L79" s="97"/>
      <c r="M79" s="98"/>
      <c r="N79" s="120">
        <v>1.2</v>
      </c>
      <c r="O79" s="121">
        <v>6.0</v>
      </c>
      <c r="P79" s="122">
        <v>56.0</v>
      </c>
      <c r="Q79" s="123">
        <v>1.0</v>
      </c>
      <c r="R79" s="119"/>
      <c r="S79" s="119"/>
      <c r="T79" s="119">
        <v>2.0</v>
      </c>
      <c r="U79" s="101">
        <f t="shared" si="3"/>
        <v>3</v>
      </c>
      <c r="V79" s="119" t="s">
        <v>71</v>
      </c>
      <c r="W79" s="97"/>
      <c r="X79" s="98"/>
      <c r="Y79" s="120">
        <v>1.2</v>
      </c>
      <c r="Z79" s="121">
        <v>6.0</v>
      </c>
      <c r="AA79" s="126"/>
      <c r="AB79" s="123"/>
      <c r="AC79" s="119">
        <v>1.0</v>
      </c>
      <c r="AD79" s="119"/>
      <c r="AE79" s="119"/>
      <c r="AF79" s="101">
        <f t="shared" si="4"/>
        <v>1</v>
      </c>
      <c r="AG79" s="119" t="s">
        <v>71</v>
      </c>
      <c r="AH79" s="97"/>
      <c r="AI79" s="98"/>
      <c r="AJ79" s="120">
        <v>1.2</v>
      </c>
      <c r="AK79" s="121">
        <v>6.0</v>
      </c>
      <c r="AL79" s="128"/>
      <c r="AM79" s="123"/>
      <c r="AN79" s="119">
        <v>1.0</v>
      </c>
      <c r="AO79" s="119"/>
      <c r="AP79" s="119">
        <v>1.0</v>
      </c>
      <c r="AQ79" s="101">
        <f t="shared" si="5"/>
        <v>2</v>
      </c>
      <c r="AR79" s="119" t="s">
        <v>71</v>
      </c>
      <c r="AS79" s="97"/>
      <c r="AT79" s="98"/>
      <c r="AU79" s="120">
        <v>1.2</v>
      </c>
      <c r="AV79" s="121">
        <v>6.0</v>
      </c>
      <c r="AW79" s="126"/>
      <c r="AX79" s="123">
        <v>2.0</v>
      </c>
      <c r="AY79" s="119">
        <v>2.0</v>
      </c>
      <c r="AZ79" s="119"/>
      <c r="BA79" s="119"/>
      <c r="BB79" s="101">
        <f t="shared" si="6"/>
        <v>4</v>
      </c>
      <c r="BC79" s="119" t="s">
        <v>71</v>
      </c>
      <c r="BD79" s="97"/>
      <c r="BE79" s="98"/>
      <c r="BF79" s="120">
        <v>1.2</v>
      </c>
      <c r="BG79" s="121">
        <v>6.0</v>
      </c>
      <c r="BH79" s="139"/>
      <c r="BI79" s="123">
        <v>1.0</v>
      </c>
      <c r="BJ79" s="119">
        <v>1.0</v>
      </c>
      <c r="BK79" s="119">
        <v>2.0</v>
      </c>
      <c r="BL79" s="119">
        <v>1.0</v>
      </c>
      <c r="BM79" s="101">
        <f t="shared" si="7"/>
        <v>5</v>
      </c>
      <c r="BN79" s="119" t="s">
        <v>71</v>
      </c>
      <c r="BO79" s="97"/>
      <c r="BP79" s="98"/>
      <c r="BQ79" s="120">
        <v>1.2</v>
      </c>
      <c r="BR79" s="121">
        <v>6.0</v>
      </c>
      <c r="BS79" s="128"/>
      <c r="BT79" s="123"/>
      <c r="BU79" s="119">
        <v>2.0</v>
      </c>
      <c r="BV79" s="119"/>
      <c r="BW79" s="119">
        <v>1.0</v>
      </c>
      <c r="BX79" s="101">
        <f t="shared" si="8"/>
        <v>3</v>
      </c>
      <c r="BY79" s="119" t="s">
        <v>71</v>
      </c>
      <c r="BZ79" s="97"/>
      <c r="CA79" s="98"/>
      <c r="CB79" s="120">
        <v>1.2</v>
      </c>
      <c r="CC79" s="121">
        <v>6.0</v>
      </c>
      <c r="CD79" s="128"/>
      <c r="CE79" s="123">
        <v>1.0</v>
      </c>
      <c r="CF79" s="119">
        <v>1.0</v>
      </c>
      <c r="CG79" s="119"/>
      <c r="CH79" s="119"/>
      <c r="CI79" s="101">
        <f t="shared" si="9"/>
        <v>2</v>
      </c>
      <c r="CJ79" s="119" t="s">
        <v>71</v>
      </c>
      <c r="CK79" s="97"/>
      <c r="CL79" s="98"/>
      <c r="CM79" s="120">
        <v>1.2</v>
      </c>
      <c r="CN79" s="121">
        <v>6.0</v>
      </c>
      <c r="CO79" s="128"/>
      <c r="CP79" s="123"/>
      <c r="CQ79" s="119"/>
      <c r="CR79" s="119">
        <v>2.0</v>
      </c>
      <c r="CS79" s="119"/>
      <c r="CT79" s="101">
        <f t="shared" si="10"/>
        <v>2</v>
      </c>
      <c r="CU79" s="119" t="s">
        <v>71</v>
      </c>
      <c r="CV79" s="97"/>
      <c r="CW79" s="98"/>
      <c r="CX79" s="120">
        <v>1.2</v>
      </c>
      <c r="CY79" s="121">
        <v>6.0</v>
      </c>
      <c r="CZ79" s="128"/>
      <c r="DA79" s="123"/>
      <c r="DB79" s="119"/>
      <c r="DC79" s="119">
        <v>1.0</v>
      </c>
      <c r="DD79" s="119"/>
      <c r="DE79" s="101">
        <f t="shared" si="11"/>
        <v>1</v>
      </c>
      <c r="DF79" s="119" t="s">
        <v>71</v>
      </c>
      <c r="DG79" s="97"/>
      <c r="DH79" s="98"/>
      <c r="DI79" s="120">
        <v>1.2</v>
      </c>
      <c r="DJ79" s="121">
        <v>6.0</v>
      </c>
      <c r="DK79" s="128"/>
      <c r="DL79" s="123">
        <v>2.0</v>
      </c>
      <c r="DM79" s="119"/>
      <c r="DN79" s="119">
        <v>1.0</v>
      </c>
      <c r="DO79" s="119">
        <v>2.0</v>
      </c>
      <c r="DP79" s="101">
        <f t="shared" si="12"/>
        <v>5</v>
      </c>
      <c r="DQ79" s="119" t="s">
        <v>71</v>
      </c>
      <c r="DR79" s="97"/>
      <c r="DS79" s="98"/>
      <c r="DT79" s="120">
        <v>1.2</v>
      </c>
      <c r="DU79" s="121">
        <v>6.0</v>
      </c>
      <c r="DV79" s="128"/>
      <c r="DW79" s="136">
        <v>2.0</v>
      </c>
      <c r="DX79" s="119"/>
      <c r="DY79" s="119"/>
      <c r="DZ79" s="142">
        <v>1.0</v>
      </c>
      <c r="EA79" s="101">
        <f t="shared" si="13"/>
        <v>3</v>
      </c>
      <c r="EB79" s="119" t="s">
        <v>71</v>
      </c>
      <c r="EC79" s="97"/>
      <c r="ED79" s="98"/>
      <c r="EE79" s="120">
        <v>1.2</v>
      </c>
      <c r="EF79" s="121">
        <v>6.0</v>
      </c>
      <c r="EG79" s="128"/>
      <c r="EH79" s="8"/>
      <c r="EI79" s="151"/>
      <c r="EJ79" s="145"/>
      <c r="EK79" s="150" t="s">
        <v>71</v>
      </c>
      <c r="EL79" s="8"/>
      <c r="EM79" s="132">
        <f t="shared" si="14"/>
        <v>31</v>
      </c>
      <c r="EN79" s="133">
        <f t="shared" si="15"/>
        <v>0</v>
      </c>
      <c r="EO79" s="134">
        <f t="shared" si="16"/>
        <v>56</v>
      </c>
      <c r="EP79" s="135">
        <f t="shared" si="17"/>
        <v>150</v>
      </c>
      <c r="EQ79" s="112">
        <f t="shared" si="18"/>
        <v>30</v>
      </c>
    </row>
    <row r="80" ht="18.0" customHeight="1">
      <c r="A80" s="8"/>
      <c r="B80" s="114">
        <v>67.0</v>
      </c>
      <c r="C80" s="115" t="s">
        <v>200</v>
      </c>
      <c r="D80" s="116" t="s">
        <v>201</v>
      </c>
      <c r="E80" s="117">
        <f t="shared" si="20"/>
        <v>12</v>
      </c>
      <c r="F80" s="86"/>
      <c r="G80" s="87"/>
      <c r="H80" s="87"/>
      <c r="I80" s="87"/>
      <c r="J80" s="101">
        <f t="shared" si="21"/>
        <v>0</v>
      </c>
      <c r="K80" s="119" t="s">
        <v>71</v>
      </c>
      <c r="L80" s="97"/>
      <c r="M80" s="98"/>
      <c r="N80" s="120">
        <v>0.5</v>
      </c>
      <c r="O80" s="121">
        <v>3.0</v>
      </c>
      <c r="P80" s="122">
        <v>15.0</v>
      </c>
      <c r="Q80" s="123"/>
      <c r="R80" s="119"/>
      <c r="S80" s="119"/>
      <c r="T80" s="119"/>
      <c r="U80" s="101">
        <f t="shared" si="3"/>
        <v>0</v>
      </c>
      <c r="V80" s="119" t="s">
        <v>71</v>
      </c>
      <c r="W80" s="97"/>
      <c r="X80" s="98"/>
      <c r="Y80" s="120">
        <v>0.5</v>
      </c>
      <c r="Z80" s="121">
        <v>3.0</v>
      </c>
      <c r="AA80" s="126"/>
      <c r="AB80" s="123"/>
      <c r="AC80" s="119"/>
      <c r="AD80" s="119"/>
      <c r="AE80" s="119"/>
      <c r="AF80" s="101">
        <f t="shared" si="4"/>
        <v>0</v>
      </c>
      <c r="AG80" s="119" t="s">
        <v>71</v>
      </c>
      <c r="AH80" s="97"/>
      <c r="AI80" s="98"/>
      <c r="AJ80" s="120">
        <v>0.5</v>
      </c>
      <c r="AK80" s="121">
        <v>3.0</v>
      </c>
      <c r="AL80" s="128"/>
      <c r="AM80" s="123">
        <v>1.0</v>
      </c>
      <c r="AN80" s="119">
        <v>1.0</v>
      </c>
      <c r="AO80" s="119"/>
      <c r="AP80" s="119"/>
      <c r="AQ80" s="101">
        <f t="shared" si="5"/>
        <v>2</v>
      </c>
      <c r="AR80" s="119" t="s">
        <v>71</v>
      </c>
      <c r="AS80" s="97"/>
      <c r="AT80" s="98"/>
      <c r="AU80" s="120">
        <v>0.5</v>
      </c>
      <c r="AV80" s="121">
        <v>3.0</v>
      </c>
      <c r="AW80" s="126"/>
      <c r="AX80" s="123"/>
      <c r="AY80" s="119"/>
      <c r="AZ80" s="119"/>
      <c r="BA80" s="119">
        <v>5.0</v>
      </c>
      <c r="BB80" s="101">
        <f t="shared" si="6"/>
        <v>5</v>
      </c>
      <c r="BC80" s="119" t="s">
        <v>71</v>
      </c>
      <c r="BD80" s="97"/>
      <c r="BE80" s="98"/>
      <c r="BF80" s="120">
        <v>0.5</v>
      </c>
      <c r="BG80" s="121">
        <v>3.0</v>
      </c>
      <c r="BH80" s="139"/>
      <c r="BI80" s="123">
        <v>1.0</v>
      </c>
      <c r="BJ80" s="119"/>
      <c r="BK80" s="119"/>
      <c r="BL80" s="119">
        <v>1.0</v>
      </c>
      <c r="BM80" s="101">
        <f t="shared" si="7"/>
        <v>2</v>
      </c>
      <c r="BN80" s="119" t="s">
        <v>71</v>
      </c>
      <c r="BO80" s="97"/>
      <c r="BP80" s="98"/>
      <c r="BQ80" s="120">
        <v>0.5</v>
      </c>
      <c r="BR80" s="121">
        <v>3.0</v>
      </c>
      <c r="BS80" s="128"/>
      <c r="BT80" s="123"/>
      <c r="BU80" s="119">
        <v>2.0</v>
      </c>
      <c r="BV80" s="119"/>
      <c r="BW80" s="119">
        <v>2.0</v>
      </c>
      <c r="BX80" s="101">
        <f t="shared" si="8"/>
        <v>4</v>
      </c>
      <c r="BY80" s="119" t="s">
        <v>71</v>
      </c>
      <c r="BZ80" s="97"/>
      <c r="CA80" s="98"/>
      <c r="CB80" s="120">
        <v>0.5</v>
      </c>
      <c r="CC80" s="121">
        <v>3.0</v>
      </c>
      <c r="CD80" s="128"/>
      <c r="CE80" s="123"/>
      <c r="CF80" s="119"/>
      <c r="CG80" s="119"/>
      <c r="CH80" s="119"/>
      <c r="CI80" s="101">
        <f t="shared" si="9"/>
        <v>0</v>
      </c>
      <c r="CJ80" s="119" t="s">
        <v>71</v>
      </c>
      <c r="CK80" s="97"/>
      <c r="CL80" s="98"/>
      <c r="CM80" s="120">
        <v>0.5</v>
      </c>
      <c r="CN80" s="121">
        <v>3.0</v>
      </c>
      <c r="CO80" s="128"/>
      <c r="CP80" s="123"/>
      <c r="CQ80" s="119"/>
      <c r="CR80" s="119"/>
      <c r="CS80" s="119"/>
      <c r="CT80" s="101">
        <f t="shared" si="10"/>
        <v>0</v>
      </c>
      <c r="CU80" s="119" t="s">
        <v>71</v>
      </c>
      <c r="CV80" s="97"/>
      <c r="CW80" s="98"/>
      <c r="CX80" s="120">
        <v>0.5</v>
      </c>
      <c r="CY80" s="121">
        <v>3.0</v>
      </c>
      <c r="CZ80" s="128"/>
      <c r="DA80" s="123">
        <v>5.0</v>
      </c>
      <c r="DB80" s="119">
        <v>1.0</v>
      </c>
      <c r="DC80" s="119"/>
      <c r="DD80" s="119"/>
      <c r="DE80" s="101">
        <f t="shared" si="11"/>
        <v>6</v>
      </c>
      <c r="DF80" s="119" t="s">
        <v>71</v>
      </c>
      <c r="DG80" s="97"/>
      <c r="DH80" s="98"/>
      <c r="DI80" s="120">
        <v>0.5</v>
      </c>
      <c r="DJ80" s="121">
        <v>3.0</v>
      </c>
      <c r="DK80" s="128">
        <v>20.0</v>
      </c>
      <c r="DL80" s="123"/>
      <c r="DM80" s="119"/>
      <c r="DN80" s="119">
        <v>1.0</v>
      </c>
      <c r="DO80" s="119">
        <v>2.0</v>
      </c>
      <c r="DP80" s="101">
        <f t="shared" si="12"/>
        <v>3</v>
      </c>
      <c r="DQ80" s="119" t="s">
        <v>71</v>
      </c>
      <c r="DR80" s="97"/>
      <c r="DS80" s="98"/>
      <c r="DT80" s="120">
        <v>0.5</v>
      </c>
      <c r="DU80" s="121">
        <v>3.0</v>
      </c>
      <c r="DV80" s="128"/>
      <c r="DW80" s="123"/>
      <c r="DX80" s="119"/>
      <c r="DY80" s="119"/>
      <c r="DZ80" s="142">
        <v>1.0</v>
      </c>
      <c r="EA80" s="101">
        <f t="shared" si="13"/>
        <v>1</v>
      </c>
      <c r="EB80" s="119" t="s">
        <v>71</v>
      </c>
      <c r="EC80" s="97"/>
      <c r="ED80" s="98"/>
      <c r="EE80" s="120">
        <v>0.5</v>
      </c>
      <c r="EF80" s="121">
        <v>3.0</v>
      </c>
      <c r="EG80" s="128"/>
      <c r="EH80" s="8"/>
      <c r="EI80" s="152">
        <v>5.0</v>
      </c>
      <c r="EJ80" s="130">
        <v>5.0</v>
      </c>
      <c r="EK80" s="150" t="s">
        <v>71</v>
      </c>
      <c r="EL80" s="8"/>
      <c r="EM80" s="132">
        <f t="shared" si="14"/>
        <v>23</v>
      </c>
      <c r="EN80" s="133">
        <f t="shared" si="15"/>
        <v>0</v>
      </c>
      <c r="EO80" s="134">
        <f t="shared" si="16"/>
        <v>35</v>
      </c>
      <c r="EP80" s="135">
        <f t="shared" si="17"/>
        <v>36</v>
      </c>
      <c r="EQ80" s="112">
        <f t="shared" si="18"/>
        <v>6</v>
      </c>
    </row>
    <row r="81" ht="18.0" customHeight="1">
      <c r="A81" s="8"/>
      <c r="B81" s="114">
        <v>68.0</v>
      </c>
      <c r="C81" s="115" t="s">
        <v>202</v>
      </c>
      <c r="D81" s="116" t="s">
        <v>203</v>
      </c>
      <c r="E81" s="117">
        <f t="shared" si="20"/>
        <v>40</v>
      </c>
      <c r="F81" s="86"/>
      <c r="G81" s="87"/>
      <c r="H81" s="87"/>
      <c r="I81" s="87"/>
      <c r="J81" s="101">
        <f t="shared" si="21"/>
        <v>0</v>
      </c>
      <c r="K81" s="119" t="s">
        <v>71</v>
      </c>
      <c r="L81" s="97"/>
      <c r="M81" s="98"/>
      <c r="N81" s="120">
        <v>0.5</v>
      </c>
      <c r="O81" s="121">
        <v>3.0</v>
      </c>
      <c r="P81" s="122">
        <v>55.0</v>
      </c>
      <c r="Q81" s="123"/>
      <c r="R81" s="119"/>
      <c r="S81" s="119">
        <v>1.0</v>
      </c>
      <c r="T81" s="119">
        <v>2.0</v>
      </c>
      <c r="U81" s="101">
        <f t="shared" si="3"/>
        <v>3</v>
      </c>
      <c r="V81" s="119" t="s">
        <v>71</v>
      </c>
      <c r="W81" s="97"/>
      <c r="X81" s="98"/>
      <c r="Y81" s="120">
        <v>0.5</v>
      </c>
      <c r="Z81" s="121">
        <v>3.0</v>
      </c>
      <c r="AA81" s="126"/>
      <c r="AB81" s="123">
        <v>1.0</v>
      </c>
      <c r="AC81" s="119">
        <v>1.0</v>
      </c>
      <c r="AD81" s="119"/>
      <c r="AE81" s="119"/>
      <c r="AF81" s="101">
        <f t="shared" si="4"/>
        <v>2</v>
      </c>
      <c r="AG81" s="119" t="s">
        <v>71</v>
      </c>
      <c r="AH81" s="97"/>
      <c r="AI81" s="98"/>
      <c r="AJ81" s="120">
        <v>0.5</v>
      </c>
      <c r="AK81" s="121">
        <v>3.0</v>
      </c>
      <c r="AL81" s="128"/>
      <c r="AM81" s="123">
        <v>1.0</v>
      </c>
      <c r="AN81" s="119"/>
      <c r="AO81" s="119"/>
      <c r="AP81" s="119"/>
      <c r="AQ81" s="101">
        <f t="shared" si="5"/>
        <v>1</v>
      </c>
      <c r="AR81" s="119" t="s">
        <v>71</v>
      </c>
      <c r="AS81" s="97"/>
      <c r="AT81" s="98"/>
      <c r="AU81" s="120">
        <v>0.5</v>
      </c>
      <c r="AV81" s="121">
        <v>3.0</v>
      </c>
      <c r="AW81" s="126"/>
      <c r="AX81" s="123">
        <v>1.0</v>
      </c>
      <c r="AY81" s="119"/>
      <c r="AZ81" s="119"/>
      <c r="BA81" s="119"/>
      <c r="BB81" s="101">
        <f t="shared" si="6"/>
        <v>1</v>
      </c>
      <c r="BC81" s="119" t="s">
        <v>71</v>
      </c>
      <c r="BD81" s="97"/>
      <c r="BE81" s="98"/>
      <c r="BF81" s="120">
        <v>0.5</v>
      </c>
      <c r="BG81" s="121">
        <v>3.0</v>
      </c>
      <c r="BH81" s="139"/>
      <c r="BI81" s="123"/>
      <c r="BJ81" s="119"/>
      <c r="BK81" s="119">
        <v>1.0</v>
      </c>
      <c r="BL81" s="119">
        <v>1.0</v>
      </c>
      <c r="BM81" s="101">
        <f t="shared" si="7"/>
        <v>2</v>
      </c>
      <c r="BN81" s="119" t="s">
        <v>71</v>
      </c>
      <c r="BO81" s="97"/>
      <c r="BP81" s="98"/>
      <c r="BQ81" s="120">
        <v>0.5</v>
      </c>
      <c r="BR81" s="121">
        <v>3.0</v>
      </c>
      <c r="BS81" s="128"/>
      <c r="BT81" s="123"/>
      <c r="BU81" s="119"/>
      <c r="BV81" s="119"/>
      <c r="BW81" s="119">
        <v>1.0</v>
      </c>
      <c r="BX81" s="101">
        <f t="shared" si="8"/>
        <v>1</v>
      </c>
      <c r="BY81" s="119" t="s">
        <v>71</v>
      </c>
      <c r="BZ81" s="97"/>
      <c r="CA81" s="98"/>
      <c r="CB81" s="120">
        <v>0.5</v>
      </c>
      <c r="CC81" s="121">
        <v>3.0</v>
      </c>
      <c r="CD81" s="128"/>
      <c r="CE81" s="123">
        <v>1.0</v>
      </c>
      <c r="CF81" s="119"/>
      <c r="CG81" s="119"/>
      <c r="CH81" s="119"/>
      <c r="CI81" s="101">
        <f t="shared" si="9"/>
        <v>1</v>
      </c>
      <c r="CJ81" s="119" t="s">
        <v>71</v>
      </c>
      <c r="CK81" s="97"/>
      <c r="CL81" s="98"/>
      <c r="CM81" s="120">
        <v>0.5</v>
      </c>
      <c r="CN81" s="121">
        <v>3.0</v>
      </c>
      <c r="CO81" s="128"/>
      <c r="CP81" s="123"/>
      <c r="CQ81" s="119"/>
      <c r="CR81" s="119"/>
      <c r="CS81" s="119"/>
      <c r="CT81" s="101">
        <f t="shared" si="10"/>
        <v>0</v>
      </c>
      <c r="CU81" s="119" t="s">
        <v>71</v>
      </c>
      <c r="CV81" s="97"/>
      <c r="CW81" s="98"/>
      <c r="CX81" s="120">
        <v>0.5</v>
      </c>
      <c r="CY81" s="121">
        <v>3.0</v>
      </c>
      <c r="CZ81" s="128"/>
      <c r="DA81" s="123">
        <v>3.0</v>
      </c>
      <c r="DB81" s="119"/>
      <c r="DC81" s="119"/>
      <c r="DD81" s="119"/>
      <c r="DE81" s="101">
        <f t="shared" si="11"/>
        <v>3</v>
      </c>
      <c r="DF81" s="119" t="s">
        <v>71</v>
      </c>
      <c r="DG81" s="97"/>
      <c r="DH81" s="98"/>
      <c r="DI81" s="120">
        <v>0.5</v>
      </c>
      <c r="DJ81" s="121">
        <v>3.0</v>
      </c>
      <c r="DK81" s="128"/>
      <c r="DL81" s="123"/>
      <c r="DM81" s="119"/>
      <c r="DN81" s="119">
        <v>1.0</v>
      </c>
      <c r="DO81" s="119"/>
      <c r="DP81" s="101">
        <f t="shared" si="12"/>
        <v>1</v>
      </c>
      <c r="DQ81" s="119" t="s">
        <v>71</v>
      </c>
      <c r="DR81" s="97"/>
      <c r="DS81" s="98"/>
      <c r="DT81" s="120">
        <v>0.5</v>
      </c>
      <c r="DU81" s="121">
        <v>3.0</v>
      </c>
      <c r="DV81" s="128"/>
      <c r="DW81" s="123"/>
      <c r="DX81" s="119"/>
      <c r="DY81" s="119"/>
      <c r="DZ81" s="119"/>
      <c r="EA81" s="101">
        <f t="shared" si="13"/>
        <v>0</v>
      </c>
      <c r="EB81" s="119" t="s">
        <v>71</v>
      </c>
      <c r="EC81" s="97"/>
      <c r="ED81" s="98"/>
      <c r="EE81" s="120">
        <v>0.5</v>
      </c>
      <c r="EF81" s="121">
        <v>3.0</v>
      </c>
      <c r="EG81" s="128"/>
      <c r="EH81" s="8"/>
      <c r="EI81" s="152">
        <v>5.0</v>
      </c>
      <c r="EJ81" s="130">
        <v>5.0</v>
      </c>
      <c r="EK81" s="150" t="s">
        <v>71</v>
      </c>
      <c r="EL81" s="8"/>
      <c r="EM81" s="132">
        <f t="shared" si="14"/>
        <v>15</v>
      </c>
      <c r="EN81" s="133">
        <f t="shared" si="15"/>
        <v>0</v>
      </c>
      <c r="EO81" s="134">
        <f t="shared" si="16"/>
        <v>55</v>
      </c>
      <c r="EP81" s="135">
        <f t="shared" si="17"/>
        <v>120</v>
      </c>
      <c r="EQ81" s="112">
        <f t="shared" si="18"/>
        <v>20</v>
      </c>
    </row>
    <row r="82" ht="18.0" customHeight="1">
      <c r="A82" s="8"/>
      <c r="B82" s="114">
        <v>69.0</v>
      </c>
      <c r="C82" s="153" t="s">
        <v>204</v>
      </c>
      <c r="D82" s="116" t="s">
        <v>205</v>
      </c>
      <c r="E82" s="117">
        <f t="shared" si="20"/>
        <v>10</v>
      </c>
      <c r="F82" s="86"/>
      <c r="G82" s="87"/>
      <c r="H82" s="87"/>
      <c r="I82" s="87"/>
      <c r="J82" s="101">
        <f t="shared" si="21"/>
        <v>0</v>
      </c>
      <c r="K82" s="119" t="s">
        <v>71</v>
      </c>
      <c r="L82" s="97"/>
      <c r="M82" s="98"/>
      <c r="N82" s="120">
        <v>4.0</v>
      </c>
      <c r="O82" s="121">
        <v>8.0</v>
      </c>
      <c r="P82" s="122"/>
      <c r="Q82" s="123"/>
      <c r="R82" s="119"/>
      <c r="S82" s="119"/>
      <c r="T82" s="119"/>
      <c r="U82" s="101">
        <f t="shared" si="3"/>
        <v>0</v>
      </c>
      <c r="V82" s="119" t="s">
        <v>71</v>
      </c>
      <c r="W82" s="97"/>
      <c r="X82" s="98"/>
      <c r="Y82" s="120">
        <v>4.0</v>
      </c>
      <c r="Z82" s="121">
        <v>8.0</v>
      </c>
      <c r="AA82" s="126"/>
      <c r="AB82" s="123"/>
      <c r="AC82" s="119"/>
      <c r="AD82" s="119"/>
      <c r="AE82" s="119"/>
      <c r="AF82" s="101">
        <f t="shared" si="4"/>
        <v>0</v>
      </c>
      <c r="AG82" s="119" t="s">
        <v>71</v>
      </c>
      <c r="AH82" s="97"/>
      <c r="AI82" s="98"/>
      <c r="AJ82" s="120">
        <v>4.0</v>
      </c>
      <c r="AK82" s="121">
        <v>8.0</v>
      </c>
      <c r="AL82" s="128"/>
      <c r="AM82" s="123"/>
      <c r="AN82" s="119"/>
      <c r="AO82" s="119"/>
      <c r="AP82" s="119"/>
      <c r="AQ82" s="101">
        <f t="shared" si="5"/>
        <v>0</v>
      </c>
      <c r="AR82" s="119" t="s">
        <v>71</v>
      </c>
      <c r="AS82" s="97"/>
      <c r="AT82" s="98"/>
      <c r="AU82" s="120">
        <v>4.0</v>
      </c>
      <c r="AV82" s="121">
        <v>8.0</v>
      </c>
      <c r="AW82" s="126"/>
      <c r="AX82" s="123"/>
      <c r="AY82" s="119"/>
      <c r="AZ82" s="119"/>
      <c r="BA82" s="119"/>
      <c r="BB82" s="101">
        <f t="shared" si="6"/>
        <v>0</v>
      </c>
      <c r="BC82" s="119" t="s">
        <v>71</v>
      </c>
      <c r="BD82" s="97"/>
      <c r="BE82" s="98"/>
      <c r="BF82" s="120">
        <v>4.0</v>
      </c>
      <c r="BG82" s="121">
        <v>8.0</v>
      </c>
      <c r="BH82" s="139"/>
      <c r="BI82" s="123"/>
      <c r="BJ82" s="119"/>
      <c r="BK82" s="119"/>
      <c r="BL82" s="119"/>
      <c r="BM82" s="101">
        <f t="shared" si="7"/>
        <v>0</v>
      </c>
      <c r="BN82" s="119" t="s">
        <v>71</v>
      </c>
      <c r="BO82" s="97"/>
      <c r="BP82" s="98"/>
      <c r="BQ82" s="120">
        <v>4.0</v>
      </c>
      <c r="BR82" s="121">
        <v>8.0</v>
      </c>
      <c r="BS82" s="128"/>
      <c r="BT82" s="123"/>
      <c r="BU82" s="119"/>
      <c r="BV82" s="119"/>
      <c r="BW82" s="119"/>
      <c r="BX82" s="101">
        <f t="shared" si="8"/>
        <v>0</v>
      </c>
      <c r="BY82" s="119" t="s">
        <v>71</v>
      </c>
      <c r="BZ82" s="97"/>
      <c r="CA82" s="98"/>
      <c r="CB82" s="120">
        <v>4.0</v>
      </c>
      <c r="CC82" s="121">
        <v>10.0</v>
      </c>
      <c r="CD82" s="128">
        <v>10.0</v>
      </c>
      <c r="CE82" s="123"/>
      <c r="CF82" s="119"/>
      <c r="CG82" s="119"/>
      <c r="CH82" s="119"/>
      <c r="CI82" s="101">
        <f t="shared" si="9"/>
        <v>0</v>
      </c>
      <c r="CJ82" s="119" t="s">
        <v>71</v>
      </c>
      <c r="CK82" s="97"/>
      <c r="CL82" s="98"/>
      <c r="CM82" s="120">
        <v>4.0</v>
      </c>
      <c r="CN82" s="121">
        <v>10.0</v>
      </c>
      <c r="CO82" s="128"/>
      <c r="CP82" s="123"/>
      <c r="CQ82" s="119"/>
      <c r="CR82" s="119"/>
      <c r="CS82" s="119"/>
      <c r="CT82" s="101">
        <f t="shared" si="10"/>
        <v>0</v>
      </c>
      <c r="CU82" s="119" t="s">
        <v>71</v>
      </c>
      <c r="CV82" s="97"/>
      <c r="CW82" s="98"/>
      <c r="CX82" s="120">
        <v>4.0</v>
      </c>
      <c r="CY82" s="121">
        <v>10.0</v>
      </c>
      <c r="CZ82" s="128"/>
      <c r="DA82" s="123"/>
      <c r="DB82" s="119"/>
      <c r="DC82" s="119"/>
      <c r="DD82" s="119"/>
      <c r="DE82" s="101">
        <f t="shared" si="11"/>
        <v>0</v>
      </c>
      <c r="DF82" s="119" t="s">
        <v>71</v>
      </c>
      <c r="DG82" s="97"/>
      <c r="DH82" s="98"/>
      <c r="DI82" s="120">
        <v>4.0</v>
      </c>
      <c r="DJ82" s="121">
        <v>10.0</v>
      </c>
      <c r="DK82" s="128"/>
      <c r="DL82" s="123"/>
      <c r="DM82" s="119"/>
      <c r="DN82" s="119"/>
      <c r="DO82" s="119"/>
      <c r="DP82" s="101">
        <f t="shared" si="12"/>
        <v>0</v>
      </c>
      <c r="DQ82" s="119" t="s">
        <v>71</v>
      </c>
      <c r="DR82" s="97"/>
      <c r="DS82" s="98"/>
      <c r="DT82" s="120">
        <v>4.0</v>
      </c>
      <c r="DU82" s="121">
        <v>10.0</v>
      </c>
      <c r="DV82" s="128"/>
      <c r="DW82" s="123"/>
      <c r="DX82" s="119"/>
      <c r="DY82" s="119"/>
      <c r="DZ82" s="119"/>
      <c r="EA82" s="101">
        <f t="shared" si="13"/>
        <v>0</v>
      </c>
      <c r="EB82" s="119" t="s">
        <v>71</v>
      </c>
      <c r="EC82" s="97"/>
      <c r="ED82" s="98"/>
      <c r="EE82" s="120">
        <v>4.0</v>
      </c>
      <c r="EF82" s="121">
        <v>10.0</v>
      </c>
      <c r="EG82" s="128"/>
      <c r="EH82" s="8"/>
      <c r="EI82" s="152">
        <v>5.0</v>
      </c>
      <c r="EJ82" s="130">
        <v>10.0</v>
      </c>
      <c r="EK82" s="150" t="s">
        <v>71</v>
      </c>
      <c r="EL82" s="8"/>
      <c r="EM82" s="132">
        <f t="shared" si="14"/>
        <v>0</v>
      </c>
      <c r="EN82" s="133">
        <f t="shared" si="15"/>
        <v>0</v>
      </c>
      <c r="EO82" s="134">
        <f t="shared" si="16"/>
        <v>10</v>
      </c>
      <c r="EP82" s="135">
        <f t="shared" si="17"/>
        <v>100</v>
      </c>
      <c r="EQ82" s="112">
        <f t="shared" si="18"/>
        <v>40</v>
      </c>
    </row>
    <row r="83" ht="18.0" customHeight="1">
      <c r="A83" s="8"/>
      <c r="B83" s="114">
        <v>70.0</v>
      </c>
      <c r="C83" s="147" t="s">
        <v>206</v>
      </c>
      <c r="D83" s="116" t="s">
        <v>207</v>
      </c>
      <c r="E83" s="117">
        <f t="shared" si="20"/>
        <v>47</v>
      </c>
      <c r="F83" s="86"/>
      <c r="G83" s="87"/>
      <c r="H83" s="87"/>
      <c r="I83" s="87"/>
      <c r="J83" s="101">
        <f t="shared" si="21"/>
        <v>0</v>
      </c>
      <c r="K83" s="119" t="s">
        <v>71</v>
      </c>
      <c r="L83" s="97"/>
      <c r="M83" s="98"/>
      <c r="N83" s="120">
        <v>1.2</v>
      </c>
      <c r="O83" s="121">
        <v>6.0</v>
      </c>
      <c r="P83" s="122">
        <v>63.0</v>
      </c>
      <c r="Q83" s="123"/>
      <c r="R83" s="119"/>
      <c r="S83" s="119"/>
      <c r="T83" s="119"/>
      <c r="U83" s="101">
        <f t="shared" si="3"/>
        <v>0</v>
      </c>
      <c r="V83" s="119" t="s">
        <v>71</v>
      </c>
      <c r="W83" s="97"/>
      <c r="X83" s="98"/>
      <c r="Y83" s="120">
        <v>1.2</v>
      </c>
      <c r="Z83" s="121">
        <v>6.0</v>
      </c>
      <c r="AA83" s="126"/>
      <c r="AB83" s="123"/>
      <c r="AC83" s="119"/>
      <c r="AD83" s="119">
        <v>1.0</v>
      </c>
      <c r="AE83" s="119"/>
      <c r="AF83" s="101">
        <f t="shared" si="4"/>
        <v>1</v>
      </c>
      <c r="AG83" s="119" t="s">
        <v>71</v>
      </c>
      <c r="AH83" s="97"/>
      <c r="AI83" s="98"/>
      <c r="AJ83" s="120">
        <v>1.2</v>
      </c>
      <c r="AK83" s="121">
        <v>6.0</v>
      </c>
      <c r="AL83" s="128"/>
      <c r="AM83" s="123">
        <v>1.0</v>
      </c>
      <c r="AN83" s="119"/>
      <c r="AO83" s="119"/>
      <c r="AP83" s="119"/>
      <c r="AQ83" s="101">
        <f t="shared" si="5"/>
        <v>1</v>
      </c>
      <c r="AR83" s="119" t="s">
        <v>71</v>
      </c>
      <c r="AS83" s="97"/>
      <c r="AT83" s="98"/>
      <c r="AU83" s="120">
        <v>1.2</v>
      </c>
      <c r="AV83" s="121">
        <v>6.0</v>
      </c>
      <c r="AW83" s="126"/>
      <c r="AX83" s="123"/>
      <c r="AY83" s="119">
        <v>1.0</v>
      </c>
      <c r="AZ83" s="119"/>
      <c r="BA83" s="119"/>
      <c r="BB83" s="101">
        <f t="shared" si="6"/>
        <v>1</v>
      </c>
      <c r="BC83" s="119" t="s">
        <v>71</v>
      </c>
      <c r="BD83" s="97"/>
      <c r="BE83" s="98"/>
      <c r="BF83" s="120">
        <v>1.2</v>
      </c>
      <c r="BG83" s="121">
        <v>6.0</v>
      </c>
      <c r="BH83" s="139"/>
      <c r="BI83" s="123"/>
      <c r="BJ83" s="119">
        <v>2.0</v>
      </c>
      <c r="BK83" s="119"/>
      <c r="BL83" s="119">
        <v>1.0</v>
      </c>
      <c r="BM83" s="101">
        <f t="shared" si="7"/>
        <v>3</v>
      </c>
      <c r="BN83" s="119" t="s">
        <v>71</v>
      </c>
      <c r="BO83" s="97"/>
      <c r="BP83" s="98"/>
      <c r="BQ83" s="120">
        <v>1.2</v>
      </c>
      <c r="BR83" s="121">
        <v>6.0</v>
      </c>
      <c r="BS83" s="128"/>
      <c r="BT83" s="123"/>
      <c r="BU83" s="119"/>
      <c r="BV83" s="119"/>
      <c r="BW83" s="119">
        <v>2.0</v>
      </c>
      <c r="BX83" s="101">
        <f t="shared" si="8"/>
        <v>2</v>
      </c>
      <c r="BY83" s="119" t="s">
        <v>71</v>
      </c>
      <c r="BZ83" s="97"/>
      <c r="CA83" s="98"/>
      <c r="CB83" s="120">
        <v>1.2</v>
      </c>
      <c r="CC83" s="121">
        <v>6.0</v>
      </c>
      <c r="CD83" s="128"/>
      <c r="CE83" s="123">
        <v>1.0</v>
      </c>
      <c r="CF83" s="119"/>
      <c r="CG83" s="119"/>
      <c r="CH83" s="119"/>
      <c r="CI83" s="101">
        <f t="shared" si="9"/>
        <v>1</v>
      </c>
      <c r="CJ83" s="119" t="s">
        <v>71</v>
      </c>
      <c r="CK83" s="97"/>
      <c r="CL83" s="98"/>
      <c r="CM83" s="120">
        <v>1.2</v>
      </c>
      <c r="CN83" s="121">
        <v>6.0</v>
      </c>
      <c r="CO83" s="128"/>
      <c r="CP83" s="123"/>
      <c r="CQ83" s="119"/>
      <c r="CR83" s="119">
        <v>2.0</v>
      </c>
      <c r="CS83" s="119"/>
      <c r="CT83" s="101">
        <f t="shared" si="10"/>
        <v>2</v>
      </c>
      <c r="CU83" s="119" t="s">
        <v>71</v>
      </c>
      <c r="CV83" s="97"/>
      <c r="CW83" s="98"/>
      <c r="CX83" s="120">
        <v>1.2</v>
      </c>
      <c r="CY83" s="121">
        <v>6.0</v>
      </c>
      <c r="CZ83" s="128"/>
      <c r="DA83" s="123">
        <v>4.0</v>
      </c>
      <c r="DB83" s="119"/>
      <c r="DC83" s="119"/>
      <c r="DD83" s="119"/>
      <c r="DE83" s="101">
        <f t="shared" si="11"/>
        <v>4</v>
      </c>
      <c r="DF83" s="119" t="s">
        <v>71</v>
      </c>
      <c r="DG83" s="97"/>
      <c r="DH83" s="98"/>
      <c r="DI83" s="120">
        <v>1.2</v>
      </c>
      <c r="DJ83" s="121">
        <v>6.0</v>
      </c>
      <c r="DK83" s="128"/>
      <c r="DL83" s="123"/>
      <c r="DM83" s="119"/>
      <c r="DN83" s="119">
        <v>1.0</v>
      </c>
      <c r="DO83" s="119"/>
      <c r="DP83" s="101">
        <f t="shared" si="12"/>
        <v>1</v>
      </c>
      <c r="DQ83" s="119" t="s">
        <v>71</v>
      </c>
      <c r="DR83" s="97"/>
      <c r="DS83" s="98"/>
      <c r="DT83" s="120">
        <v>1.2</v>
      </c>
      <c r="DU83" s="121">
        <v>6.0</v>
      </c>
      <c r="DV83" s="128"/>
      <c r="DW83" s="123"/>
      <c r="DX83" s="119"/>
      <c r="DY83" s="119"/>
      <c r="DZ83" s="119"/>
      <c r="EA83" s="101">
        <f t="shared" si="13"/>
        <v>0</v>
      </c>
      <c r="EB83" s="119" t="s">
        <v>71</v>
      </c>
      <c r="EC83" s="97"/>
      <c r="ED83" s="98"/>
      <c r="EE83" s="120">
        <v>1.2</v>
      </c>
      <c r="EF83" s="121">
        <v>6.0</v>
      </c>
      <c r="EG83" s="128"/>
      <c r="EH83" s="8"/>
      <c r="EI83" s="152">
        <v>5.0</v>
      </c>
      <c r="EJ83" s="130">
        <v>50.0</v>
      </c>
      <c r="EK83" s="150" t="s">
        <v>71</v>
      </c>
      <c r="EL83" s="8"/>
      <c r="EM83" s="132">
        <f t="shared" si="14"/>
        <v>16</v>
      </c>
      <c r="EN83" s="133">
        <f t="shared" si="15"/>
        <v>0</v>
      </c>
      <c r="EO83" s="134">
        <f t="shared" si="16"/>
        <v>63</v>
      </c>
      <c r="EP83" s="135">
        <f t="shared" si="17"/>
        <v>282</v>
      </c>
      <c r="EQ83" s="112">
        <f t="shared" si="18"/>
        <v>56.4</v>
      </c>
    </row>
    <row r="84" ht="18.0" customHeight="1">
      <c r="A84" s="8"/>
      <c r="B84" s="114">
        <v>71.0</v>
      </c>
      <c r="C84" s="147" t="s">
        <v>208</v>
      </c>
      <c r="D84" s="116" t="s">
        <v>209</v>
      </c>
      <c r="E84" s="117">
        <f t="shared" si="20"/>
        <v>0</v>
      </c>
      <c r="F84" s="86"/>
      <c r="G84" s="87"/>
      <c r="H84" s="87"/>
      <c r="I84" s="87"/>
      <c r="J84" s="101">
        <f t="shared" si="21"/>
        <v>0</v>
      </c>
      <c r="K84" s="119" t="s">
        <v>71</v>
      </c>
      <c r="L84" s="97"/>
      <c r="M84" s="98"/>
      <c r="N84" s="120">
        <v>4.0</v>
      </c>
      <c r="O84" s="121">
        <v>8.0</v>
      </c>
      <c r="P84" s="122"/>
      <c r="Q84" s="123"/>
      <c r="R84" s="119"/>
      <c r="S84" s="119"/>
      <c r="T84" s="119"/>
      <c r="U84" s="101">
        <f t="shared" si="3"/>
        <v>0</v>
      </c>
      <c r="V84" s="119" t="s">
        <v>71</v>
      </c>
      <c r="W84" s="97"/>
      <c r="X84" s="98"/>
      <c r="Y84" s="120">
        <v>4.0</v>
      </c>
      <c r="Z84" s="121">
        <v>8.0</v>
      </c>
      <c r="AA84" s="126"/>
      <c r="AB84" s="123"/>
      <c r="AC84" s="119"/>
      <c r="AD84" s="119"/>
      <c r="AE84" s="119"/>
      <c r="AF84" s="101">
        <f t="shared" si="4"/>
        <v>0</v>
      </c>
      <c r="AG84" s="119" t="s">
        <v>71</v>
      </c>
      <c r="AH84" s="97"/>
      <c r="AI84" s="98"/>
      <c r="AJ84" s="120">
        <v>4.0</v>
      </c>
      <c r="AK84" s="121">
        <v>8.0</v>
      </c>
      <c r="AL84" s="128"/>
      <c r="AM84" s="123"/>
      <c r="AN84" s="119"/>
      <c r="AO84" s="119"/>
      <c r="AP84" s="119"/>
      <c r="AQ84" s="101">
        <f t="shared" si="5"/>
        <v>0</v>
      </c>
      <c r="AR84" s="119" t="s">
        <v>71</v>
      </c>
      <c r="AS84" s="97"/>
      <c r="AT84" s="98"/>
      <c r="AU84" s="120">
        <v>4.0</v>
      </c>
      <c r="AV84" s="121">
        <v>8.0</v>
      </c>
      <c r="AW84" s="126"/>
      <c r="AX84" s="123"/>
      <c r="AY84" s="119"/>
      <c r="AZ84" s="119"/>
      <c r="BA84" s="119"/>
      <c r="BB84" s="101">
        <f t="shared" si="6"/>
        <v>0</v>
      </c>
      <c r="BC84" s="119" t="s">
        <v>71</v>
      </c>
      <c r="BD84" s="97"/>
      <c r="BE84" s="98"/>
      <c r="BF84" s="120">
        <v>4.0</v>
      </c>
      <c r="BG84" s="121">
        <v>8.0</v>
      </c>
      <c r="BH84" s="139"/>
      <c r="BI84" s="123"/>
      <c r="BJ84" s="119"/>
      <c r="BK84" s="119"/>
      <c r="BL84" s="119"/>
      <c r="BM84" s="101">
        <f t="shared" si="7"/>
        <v>0</v>
      </c>
      <c r="BN84" s="119" t="s">
        <v>71</v>
      </c>
      <c r="BO84" s="97"/>
      <c r="BP84" s="98"/>
      <c r="BQ84" s="120">
        <v>4.0</v>
      </c>
      <c r="BR84" s="121">
        <v>8.0</v>
      </c>
      <c r="BS84" s="128"/>
      <c r="BT84" s="123"/>
      <c r="BU84" s="119"/>
      <c r="BV84" s="119"/>
      <c r="BW84" s="119"/>
      <c r="BX84" s="101">
        <f t="shared" si="8"/>
        <v>0</v>
      </c>
      <c r="BY84" s="119" t="s">
        <v>71</v>
      </c>
      <c r="BZ84" s="97"/>
      <c r="CA84" s="98"/>
      <c r="CB84" s="120">
        <v>4.0</v>
      </c>
      <c r="CC84" s="121">
        <v>10.0</v>
      </c>
      <c r="CD84" s="128"/>
      <c r="CE84" s="123"/>
      <c r="CF84" s="119"/>
      <c r="CG84" s="119"/>
      <c r="CH84" s="119"/>
      <c r="CI84" s="101">
        <f t="shared" si="9"/>
        <v>0</v>
      </c>
      <c r="CJ84" s="119" t="s">
        <v>71</v>
      </c>
      <c r="CK84" s="97"/>
      <c r="CL84" s="98"/>
      <c r="CM84" s="120">
        <v>4.0</v>
      </c>
      <c r="CN84" s="121">
        <v>10.0</v>
      </c>
      <c r="CO84" s="128"/>
      <c r="CP84" s="123"/>
      <c r="CQ84" s="119"/>
      <c r="CR84" s="119"/>
      <c r="CS84" s="119"/>
      <c r="CT84" s="101">
        <f t="shared" si="10"/>
        <v>0</v>
      </c>
      <c r="CU84" s="119" t="s">
        <v>71</v>
      </c>
      <c r="CV84" s="97"/>
      <c r="CW84" s="98"/>
      <c r="CX84" s="120">
        <v>4.0</v>
      </c>
      <c r="CY84" s="121">
        <v>10.0</v>
      </c>
      <c r="CZ84" s="128"/>
      <c r="DA84" s="123"/>
      <c r="DB84" s="119"/>
      <c r="DC84" s="119"/>
      <c r="DD84" s="119"/>
      <c r="DE84" s="101">
        <f t="shared" si="11"/>
        <v>0</v>
      </c>
      <c r="DF84" s="119" t="s">
        <v>71</v>
      </c>
      <c r="DG84" s="97"/>
      <c r="DH84" s="98"/>
      <c r="DI84" s="120">
        <v>4.0</v>
      </c>
      <c r="DJ84" s="121">
        <v>10.0</v>
      </c>
      <c r="DK84" s="128"/>
      <c r="DL84" s="123"/>
      <c r="DM84" s="119"/>
      <c r="DN84" s="119"/>
      <c r="DO84" s="119"/>
      <c r="DP84" s="101">
        <f t="shared" si="12"/>
        <v>0</v>
      </c>
      <c r="DQ84" s="119" t="s">
        <v>71</v>
      </c>
      <c r="DR84" s="97"/>
      <c r="DS84" s="98"/>
      <c r="DT84" s="120">
        <v>4.0</v>
      </c>
      <c r="DU84" s="121">
        <v>10.0</v>
      </c>
      <c r="DV84" s="128"/>
      <c r="DW84" s="123"/>
      <c r="DX84" s="119"/>
      <c r="DY84" s="119"/>
      <c r="DZ84" s="119"/>
      <c r="EA84" s="101">
        <f t="shared" si="13"/>
        <v>0</v>
      </c>
      <c r="EB84" s="119" t="s">
        <v>71</v>
      </c>
      <c r="EC84" s="97"/>
      <c r="ED84" s="98"/>
      <c r="EE84" s="120">
        <v>4.0</v>
      </c>
      <c r="EF84" s="121">
        <v>10.0</v>
      </c>
      <c r="EG84" s="128"/>
      <c r="EH84" s="8"/>
      <c r="EI84" s="152">
        <v>5.0</v>
      </c>
      <c r="EJ84" s="130">
        <v>10.0</v>
      </c>
      <c r="EK84" s="150" t="s">
        <v>71</v>
      </c>
      <c r="EL84" s="8"/>
      <c r="EM84" s="132">
        <f t="shared" si="14"/>
        <v>0</v>
      </c>
      <c r="EN84" s="133">
        <f t="shared" si="15"/>
        <v>0</v>
      </c>
      <c r="EO84" s="134">
        <f t="shared" si="16"/>
        <v>0</v>
      </c>
      <c r="EP84" s="135">
        <f t="shared" si="17"/>
        <v>0</v>
      </c>
      <c r="EQ84" s="112">
        <f t="shared" si="18"/>
        <v>0</v>
      </c>
    </row>
    <row r="85" ht="18.0" customHeight="1">
      <c r="A85" s="8"/>
      <c r="B85" s="114">
        <v>72.0</v>
      </c>
      <c r="C85" s="147"/>
      <c r="D85" s="116" t="s">
        <v>210</v>
      </c>
      <c r="E85" s="117">
        <f t="shared" si="20"/>
        <v>0</v>
      </c>
      <c r="F85" s="86"/>
      <c r="G85" s="87"/>
      <c r="H85" s="87"/>
      <c r="I85" s="154">
        <v>6.0</v>
      </c>
      <c r="J85" s="101">
        <f t="shared" si="21"/>
        <v>6</v>
      </c>
      <c r="K85" s="119" t="s">
        <v>44</v>
      </c>
      <c r="L85" s="97">
        <v>1.0</v>
      </c>
      <c r="M85" s="98"/>
      <c r="N85" s="120">
        <v>0.5</v>
      </c>
      <c r="O85" s="121">
        <v>1.0</v>
      </c>
      <c r="P85" s="122">
        <v>6.0</v>
      </c>
      <c r="Q85" s="123"/>
      <c r="R85" s="119"/>
      <c r="S85" s="119"/>
      <c r="T85" s="119"/>
      <c r="U85" s="101">
        <f t="shared" si="3"/>
        <v>0</v>
      </c>
      <c r="V85" s="119" t="s">
        <v>44</v>
      </c>
      <c r="W85" s="97">
        <v>1.0</v>
      </c>
      <c r="X85" s="98"/>
      <c r="Y85" s="120">
        <v>0.5</v>
      </c>
      <c r="Z85" s="121">
        <v>1.0</v>
      </c>
      <c r="AA85" s="126"/>
      <c r="AB85" s="123"/>
      <c r="AC85" s="119"/>
      <c r="AD85" s="119"/>
      <c r="AE85" s="119"/>
      <c r="AF85" s="101">
        <f t="shared" si="4"/>
        <v>0</v>
      </c>
      <c r="AG85" s="119" t="s">
        <v>44</v>
      </c>
      <c r="AH85" s="97">
        <v>1.0</v>
      </c>
      <c r="AI85" s="98"/>
      <c r="AJ85" s="120">
        <v>0.5</v>
      </c>
      <c r="AK85" s="121">
        <v>1.0</v>
      </c>
      <c r="AL85" s="128"/>
      <c r="AM85" s="123"/>
      <c r="AN85" s="119"/>
      <c r="AO85" s="119"/>
      <c r="AP85" s="119"/>
      <c r="AQ85" s="101">
        <f t="shared" si="5"/>
        <v>0</v>
      </c>
      <c r="AR85" s="119" t="s">
        <v>44</v>
      </c>
      <c r="AS85" s="97">
        <v>1.0</v>
      </c>
      <c r="AT85" s="98"/>
      <c r="AU85" s="120">
        <v>0.5</v>
      </c>
      <c r="AV85" s="121">
        <v>1.0</v>
      </c>
      <c r="AW85" s="126"/>
      <c r="AX85" s="123"/>
      <c r="AY85" s="119"/>
      <c r="AZ85" s="119"/>
      <c r="BA85" s="119"/>
      <c r="BB85" s="101">
        <f t="shared" si="6"/>
        <v>0</v>
      </c>
      <c r="BC85" s="119" t="s">
        <v>44</v>
      </c>
      <c r="BD85" s="97">
        <v>1.0</v>
      </c>
      <c r="BE85" s="98"/>
      <c r="BF85" s="120">
        <v>0.5</v>
      </c>
      <c r="BG85" s="121">
        <v>1.0</v>
      </c>
      <c r="BH85" s="139"/>
      <c r="BI85" s="123"/>
      <c r="BJ85" s="119"/>
      <c r="BK85" s="119">
        <v>20.0</v>
      </c>
      <c r="BL85" s="119"/>
      <c r="BM85" s="101">
        <f t="shared" si="7"/>
        <v>20</v>
      </c>
      <c r="BN85" s="119" t="s">
        <v>44</v>
      </c>
      <c r="BO85" s="97">
        <v>1.0</v>
      </c>
      <c r="BP85" s="98"/>
      <c r="BQ85" s="120">
        <v>0.5</v>
      </c>
      <c r="BR85" s="121">
        <v>1.0</v>
      </c>
      <c r="BS85" s="128">
        <v>20.0</v>
      </c>
      <c r="BT85" s="123"/>
      <c r="BU85" s="119"/>
      <c r="BV85" s="119"/>
      <c r="BW85" s="119">
        <v>18.0</v>
      </c>
      <c r="BX85" s="101">
        <f t="shared" si="8"/>
        <v>18</v>
      </c>
      <c r="BY85" s="119" t="s">
        <v>44</v>
      </c>
      <c r="BZ85" s="97">
        <v>1.0</v>
      </c>
      <c r="CA85" s="98"/>
      <c r="CB85" s="120">
        <v>0.5</v>
      </c>
      <c r="CC85" s="121">
        <v>1.0</v>
      </c>
      <c r="CD85" s="128">
        <v>18.0</v>
      </c>
      <c r="CE85" s="123"/>
      <c r="CF85" s="119"/>
      <c r="CG85" s="119"/>
      <c r="CH85" s="119"/>
      <c r="CI85" s="101">
        <f t="shared" si="9"/>
        <v>0</v>
      </c>
      <c r="CJ85" s="119" t="s">
        <v>44</v>
      </c>
      <c r="CK85" s="97">
        <v>1.0</v>
      </c>
      <c r="CL85" s="98"/>
      <c r="CM85" s="120">
        <v>0.5</v>
      </c>
      <c r="CN85" s="121">
        <v>1.0</v>
      </c>
      <c r="CO85" s="128"/>
      <c r="CP85" s="123"/>
      <c r="CQ85" s="119"/>
      <c r="CR85" s="119"/>
      <c r="CS85" s="119">
        <v>19.0</v>
      </c>
      <c r="CT85" s="101">
        <f t="shared" si="10"/>
        <v>19</v>
      </c>
      <c r="CU85" s="119" t="s">
        <v>44</v>
      </c>
      <c r="CV85" s="97">
        <v>1.0</v>
      </c>
      <c r="CW85" s="98"/>
      <c r="CX85" s="120">
        <v>0.5</v>
      </c>
      <c r="CY85" s="121">
        <v>1.0</v>
      </c>
      <c r="CZ85" s="128">
        <v>19.0</v>
      </c>
      <c r="DA85" s="123">
        <v>15.0</v>
      </c>
      <c r="DB85" s="119"/>
      <c r="DC85" s="119"/>
      <c r="DD85" s="119"/>
      <c r="DE85" s="101">
        <f t="shared" si="11"/>
        <v>15</v>
      </c>
      <c r="DF85" s="119" t="s">
        <v>44</v>
      </c>
      <c r="DG85" s="97">
        <v>1.0</v>
      </c>
      <c r="DH85" s="98"/>
      <c r="DI85" s="120">
        <v>0.5</v>
      </c>
      <c r="DJ85" s="121">
        <v>1.0</v>
      </c>
      <c r="DK85" s="128">
        <v>15.0</v>
      </c>
      <c r="DL85" s="123"/>
      <c r="DM85" s="119"/>
      <c r="DN85" s="119"/>
      <c r="DO85" s="119"/>
      <c r="DP85" s="101">
        <f t="shared" si="12"/>
        <v>0</v>
      </c>
      <c r="DQ85" s="119" t="s">
        <v>44</v>
      </c>
      <c r="DR85" s="97">
        <v>1.0</v>
      </c>
      <c r="DS85" s="98"/>
      <c r="DT85" s="120">
        <v>0.5</v>
      </c>
      <c r="DU85" s="121">
        <v>1.0</v>
      </c>
      <c r="DV85" s="128"/>
      <c r="DW85" s="123"/>
      <c r="DX85" s="119"/>
      <c r="DY85" s="119"/>
      <c r="DZ85" s="119"/>
      <c r="EA85" s="101">
        <f t="shared" si="13"/>
        <v>0</v>
      </c>
      <c r="EB85" s="119" t="s">
        <v>44</v>
      </c>
      <c r="EC85" s="97">
        <v>1.0</v>
      </c>
      <c r="ED85" s="98"/>
      <c r="EE85" s="120">
        <v>0.5</v>
      </c>
      <c r="EF85" s="121">
        <v>1.0</v>
      </c>
      <c r="EG85" s="128"/>
      <c r="EH85" s="8"/>
      <c r="EI85" s="152">
        <v>5.0</v>
      </c>
      <c r="EJ85" s="130">
        <v>20.0</v>
      </c>
      <c r="EK85" s="131" t="s">
        <v>44</v>
      </c>
      <c r="EL85" s="8"/>
      <c r="EM85" s="132">
        <f t="shared" si="14"/>
        <v>78</v>
      </c>
      <c r="EN85" s="133">
        <f t="shared" si="15"/>
        <v>0</v>
      </c>
      <c r="EO85" s="134">
        <f t="shared" si="16"/>
        <v>78</v>
      </c>
      <c r="EP85" s="135">
        <f t="shared" si="17"/>
        <v>0</v>
      </c>
      <c r="EQ85" s="112">
        <f t="shared" si="18"/>
        <v>0</v>
      </c>
    </row>
    <row r="86" ht="18.0" customHeight="1">
      <c r="A86" s="8"/>
      <c r="B86" s="114">
        <v>73.0</v>
      </c>
      <c r="C86" s="147"/>
      <c r="D86" s="116" t="s">
        <v>211</v>
      </c>
      <c r="E86" s="117">
        <f t="shared" si="20"/>
        <v>0</v>
      </c>
      <c r="F86" s="86"/>
      <c r="G86" s="87"/>
      <c r="H86" s="87"/>
      <c r="I86" s="154">
        <v>1.0</v>
      </c>
      <c r="J86" s="101">
        <f t="shared" si="21"/>
        <v>1</v>
      </c>
      <c r="K86" s="119"/>
      <c r="L86" s="97"/>
      <c r="M86" s="98"/>
      <c r="N86" s="120"/>
      <c r="O86" s="121">
        <v>10.0</v>
      </c>
      <c r="P86" s="122">
        <v>1.0</v>
      </c>
      <c r="Q86" s="123"/>
      <c r="R86" s="119"/>
      <c r="S86" s="119"/>
      <c r="T86" s="119"/>
      <c r="U86" s="101">
        <f t="shared" si="3"/>
        <v>0</v>
      </c>
      <c r="V86" s="119"/>
      <c r="W86" s="97"/>
      <c r="X86" s="98"/>
      <c r="Y86" s="120"/>
      <c r="Z86" s="121"/>
      <c r="AA86" s="122"/>
      <c r="AB86" s="123"/>
      <c r="AC86" s="119"/>
      <c r="AD86" s="119"/>
      <c r="AE86" s="119"/>
      <c r="AF86" s="101">
        <f t="shared" si="4"/>
        <v>0</v>
      </c>
      <c r="AG86" s="119"/>
      <c r="AH86" s="97"/>
      <c r="AI86" s="98"/>
      <c r="AJ86" s="120"/>
      <c r="AK86" s="121"/>
      <c r="AL86" s="122"/>
      <c r="AM86" s="123"/>
      <c r="AN86" s="119"/>
      <c r="AO86" s="119"/>
      <c r="AP86" s="119"/>
      <c r="AQ86" s="101">
        <f t="shared" si="5"/>
        <v>0</v>
      </c>
      <c r="AR86" s="119"/>
      <c r="AS86" s="97"/>
      <c r="AT86" s="98"/>
      <c r="AU86" s="120"/>
      <c r="AV86" s="121"/>
      <c r="AW86" s="122"/>
      <c r="AX86" s="123"/>
      <c r="AY86" s="119"/>
      <c r="AZ86" s="119"/>
      <c r="BA86" s="119"/>
      <c r="BB86" s="101">
        <f t="shared" si="6"/>
        <v>0</v>
      </c>
      <c r="BC86" s="119"/>
      <c r="BD86" s="97"/>
      <c r="BE86" s="98"/>
      <c r="BF86" s="120"/>
      <c r="BG86" s="121"/>
      <c r="BH86" s="122"/>
      <c r="BI86" s="123"/>
      <c r="BJ86" s="119"/>
      <c r="BK86" s="119"/>
      <c r="BL86" s="119"/>
      <c r="BM86" s="101">
        <f t="shared" si="7"/>
        <v>0</v>
      </c>
      <c r="BN86" s="119"/>
      <c r="BO86" s="97"/>
      <c r="BP86" s="98"/>
      <c r="BQ86" s="120"/>
      <c r="BR86" s="121"/>
      <c r="BS86" s="122"/>
      <c r="BT86" s="123"/>
      <c r="BU86" s="119"/>
      <c r="BV86" s="119"/>
      <c r="BW86" s="119"/>
      <c r="BX86" s="101">
        <f t="shared" si="8"/>
        <v>0</v>
      </c>
      <c r="BY86" s="119"/>
      <c r="BZ86" s="97"/>
      <c r="CA86" s="98"/>
      <c r="CB86" s="120"/>
      <c r="CC86" s="121"/>
      <c r="CD86" s="122"/>
      <c r="CE86" s="123"/>
      <c r="CF86" s="119"/>
      <c r="CG86" s="119"/>
      <c r="CH86" s="119"/>
      <c r="CI86" s="101">
        <f t="shared" si="9"/>
        <v>0</v>
      </c>
      <c r="CJ86" s="119"/>
      <c r="CK86" s="97"/>
      <c r="CL86" s="98"/>
      <c r="CM86" s="120"/>
      <c r="CN86" s="121"/>
      <c r="CO86" s="122"/>
      <c r="CP86" s="123"/>
      <c r="CQ86" s="119"/>
      <c r="CR86" s="119"/>
      <c r="CS86" s="119"/>
      <c r="CT86" s="101">
        <f t="shared" si="10"/>
        <v>0</v>
      </c>
      <c r="CU86" s="119"/>
      <c r="CV86" s="97"/>
      <c r="CW86" s="98"/>
      <c r="CX86" s="120"/>
      <c r="CY86" s="121"/>
      <c r="CZ86" s="122"/>
      <c r="DA86" s="123"/>
      <c r="DB86" s="119"/>
      <c r="DC86" s="119"/>
      <c r="DD86" s="119"/>
      <c r="DE86" s="101">
        <f t="shared" si="11"/>
        <v>0</v>
      </c>
      <c r="DF86" s="119"/>
      <c r="DG86" s="97"/>
      <c r="DH86" s="98"/>
      <c r="DI86" s="120"/>
      <c r="DJ86" s="121"/>
      <c r="DK86" s="122"/>
      <c r="DL86" s="123">
        <v>1.0</v>
      </c>
      <c r="DM86" s="119"/>
      <c r="DN86" s="119"/>
      <c r="DO86" s="119"/>
      <c r="DP86" s="101">
        <f t="shared" si="12"/>
        <v>1</v>
      </c>
      <c r="DQ86" s="119"/>
      <c r="DR86" s="97"/>
      <c r="DS86" s="98"/>
      <c r="DT86" s="120"/>
      <c r="DU86" s="121">
        <v>69.5</v>
      </c>
      <c r="DV86" s="122">
        <v>1.0</v>
      </c>
      <c r="DW86" s="123"/>
      <c r="DX86" s="119"/>
      <c r="DY86" s="119"/>
      <c r="DZ86" s="119"/>
      <c r="EA86" s="101">
        <f t="shared" si="13"/>
        <v>0</v>
      </c>
      <c r="EB86" s="119"/>
      <c r="EC86" s="97"/>
      <c r="ED86" s="98"/>
      <c r="EE86" s="120"/>
      <c r="EF86" s="121"/>
      <c r="EG86" s="122"/>
      <c r="EH86" s="8"/>
      <c r="EI86" s="148"/>
      <c r="EJ86" s="149"/>
      <c r="EK86" s="150"/>
      <c r="EL86" s="8"/>
      <c r="EM86" s="132">
        <f t="shared" si="14"/>
        <v>2</v>
      </c>
      <c r="EN86" s="133">
        <f t="shared" si="15"/>
        <v>0</v>
      </c>
      <c r="EO86" s="134">
        <f t="shared" si="16"/>
        <v>2</v>
      </c>
      <c r="EP86" s="135">
        <f t="shared" si="17"/>
        <v>0</v>
      </c>
      <c r="EQ86" s="112">
        <f t="shared" si="18"/>
        <v>0</v>
      </c>
    </row>
    <row r="87" ht="18.0" customHeight="1">
      <c r="A87" s="8"/>
      <c r="B87" s="114">
        <v>74.0</v>
      </c>
      <c r="C87" s="147" t="s">
        <v>212</v>
      </c>
      <c r="D87" s="116" t="s">
        <v>213</v>
      </c>
      <c r="E87" s="117">
        <v>12.0</v>
      </c>
      <c r="F87" s="86"/>
      <c r="G87" s="87"/>
      <c r="H87" s="87"/>
      <c r="I87" s="87"/>
      <c r="J87" s="101">
        <f t="shared" si="21"/>
        <v>0</v>
      </c>
      <c r="K87" s="119"/>
      <c r="L87" s="97"/>
      <c r="M87" s="98"/>
      <c r="N87" s="120"/>
      <c r="O87" s="121"/>
      <c r="P87" s="122"/>
      <c r="Q87" s="123"/>
      <c r="R87" s="119"/>
      <c r="S87" s="119"/>
      <c r="T87" s="119"/>
      <c r="U87" s="101">
        <f t="shared" si="3"/>
        <v>0</v>
      </c>
      <c r="V87" s="119"/>
      <c r="W87" s="97"/>
      <c r="X87" s="98"/>
      <c r="Y87" s="120"/>
      <c r="Z87" s="121"/>
      <c r="AA87" s="126"/>
      <c r="AB87" s="123"/>
      <c r="AC87" s="119"/>
      <c r="AD87" s="119"/>
      <c r="AE87" s="119"/>
      <c r="AF87" s="101">
        <f t="shared" si="4"/>
        <v>0</v>
      </c>
      <c r="AG87" s="119"/>
      <c r="AH87" s="97"/>
      <c r="AI87" s="98"/>
      <c r="AJ87" s="120"/>
      <c r="AK87" s="121"/>
      <c r="AL87" s="128"/>
      <c r="AM87" s="123"/>
      <c r="AN87" s="119"/>
      <c r="AO87" s="119"/>
      <c r="AP87" s="119"/>
      <c r="AQ87" s="101">
        <f t="shared" si="5"/>
        <v>0</v>
      </c>
      <c r="AR87" s="119"/>
      <c r="AS87" s="97"/>
      <c r="AT87" s="98"/>
      <c r="AU87" s="120"/>
      <c r="AV87" s="121"/>
      <c r="AW87" s="126"/>
      <c r="AX87" s="123"/>
      <c r="AY87" s="119"/>
      <c r="AZ87" s="119"/>
      <c r="BA87" s="119"/>
      <c r="BB87" s="101">
        <f t="shared" si="6"/>
        <v>0</v>
      </c>
      <c r="BC87" s="119"/>
      <c r="BD87" s="97"/>
      <c r="BE87" s="98"/>
      <c r="BF87" s="120"/>
      <c r="BG87" s="121"/>
      <c r="BH87" s="139"/>
      <c r="BI87" s="123"/>
      <c r="BJ87" s="119"/>
      <c r="BK87" s="119"/>
      <c r="BL87" s="119"/>
      <c r="BM87" s="101">
        <f t="shared" si="7"/>
        <v>0</v>
      </c>
      <c r="BN87" s="119" t="s">
        <v>123</v>
      </c>
      <c r="BO87" s="97"/>
      <c r="BP87" s="98"/>
      <c r="BQ87" s="120">
        <v>4.0</v>
      </c>
      <c r="BR87" s="121">
        <v>6.0</v>
      </c>
      <c r="BS87" s="128">
        <v>10.0</v>
      </c>
      <c r="BT87" s="123"/>
      <c r="BU87" s="119"/>
      <c r="BV87" s="119"/>
      <c r="BW87" s="119"/>
      <c r="BX87" s="101">
        <f t="shared" si="8"/>
        <v>0</v>
      </c>
      <c r="BY87" s="119" t="s">
        <v>123</v>
      </c>
      <c r="BZ87" s="97"/>
      <c r="CA87" s="98"/>
      <c r="CB87" s="120">
        <v>4.0</v>
      </c>
      <c r="CC87" s="121">
        <v>6.0</v>
      </c>
      <c r="CD87" s="128"/>
      <c r="CE87" s="123"/>
      <c r="CF87" s="119"/>
      <c r="CG87" s="119"/>
      <c r="CH87" s="119"/>
      <c r="CI87" s="101">
        <f t="shared" si="9"/>
        <v>0</v>
      </c>
      <c r="CJ87" s="119" t="s">
        <v>123</v>
      </c>
      <c r="CK87" s="97"/>
      <c r="CL87" s="98"/>
      <c r="CM87" s="120">
        <v>4.0</v>
      </c>
      <c r="CN87" s="121">
        <v>6.0</v>
      </c>
      <c r="CO87" s="128"/>
      <c r="CP87" s="123"/>
      <c r="CQ87" s="119"/>
      <c r="CR87" s="119"/>
      <c r="CS87" s="119"/>
      <c r="CT87" s="101">
        <f t="shared" si="10"/>
        <v>0</v>
      </c>
      <c r="CU87" s="119" t="s">
        <v>123</v>
      </c>
      <c r="CV87" s="97"/>
      <c r="CW87" s="98"/>
      <c r="CX87" s="120">
        <v>4.0</v>
      </c>
      <c r="CY87" s="121">
        <v>8.0</v>
      </c>
      <c r="CZ87" s="128"/>
      <c r="DA87" s="123"/>
      <c r="DB87" s="119"/>
      <c r="DC87" s="119"/>
      <c r="DD87" s="119"/>
      <c r="DE87" s="101">
        <f t="shared" si="11"/>
        <v>0</v>
      </c>
      <c r="DF87" s="119" t="s">
        <v>123</v>
      </c>
      <c r="DG87" s="97"/>
      <c r="DH87" s="98"/>
      <c r="DI87" s="120">
        <v>4.0</v>
      </c>
      <c r="DJ87" s="121">
        <v>6.0</v>
      </c>
      <c r="DK87" s="128"/>
      <c r="DL87" s="123"/>
      <c r="DM87" s="119"/>
      <c r="DN87" s="119"/>
      <c r="DO87" s="119"/>
      <c r="DP87" s="101">
        <f t="shared" si="12"/>
        <v>0</v>
      </c>
      <c r="DQ87" s="119" t="s">
        <v>123</v>
      </c>
      <c r="DR87" s="97"/>
      <c r="DS87" s="98"/>
      <c r="DT87" s="120">
        <v>4.0</v>
      </c>
      <c r="DU87" s="121">
        <v>6.0</v>
      </c>
      <c r="DV87" s="128"/>
      <c r="DW87" s="123"/>
      <c r="DX87" s="119"/>
      <c r="DY87" s="119"/>
      <c r="DZ87" s="119"/>
      <c r="EA87" s="101">
        <f t="shared" si="13"/>
        <v>0</v>
      </c>
      <c r="EB87" s="119" t="s">
        <v>123</v>
      </c>
      <c r="EC87" s="97"/>
      <c r="ED87" s="98"/>
      <c r="EE87" s="120">
        <v>4.0</v>
      </c>
      <c r="EF87" s="121">
        <v>6.0</v>
      </c>
      <c r="EG87" s="128"/>
      <c r="EH87" s="8"/>
      <c r="EI87" s="152">
        <v>2.0</v>
      </c>
      <c r="EJ87" s="130">
        <v>10.0</v>
      </c>
      <c r="EK87" s="150" t="s">
        <v>185</v>
      </c>
      <c r="EL87" s="8"/>
      <c r="EM87" s="132">
        <f t="shared" si="14"/>
        <v>0</v>
      </c>
      <c r="EN87" s="133">
        <f t="shared" si="15"/>
        <v>0</v>
      </c>
      <c r="EO87" s="134">
        <f t="shared" si="16"/>
        <v>10</v>
      </c>
      <c r="EP87" s="135">
        <f t="shared" si="17"/>
        <v>72</v>
      </c>
      <c r="EQ87" s="112">
        <f t="shared" si="18"/>
        <v>48</v>
      </c>
    </row>
    <row r="88" ht="18.0" customHeight="1">
      <c r="A88" s="8"/>
      <c r="B88" s="114">
        <v>75.0</v>
      </c>
      <c r="C88" s="147" t="s">
        <v>214</v>
      </c>
      <c r="D88" s="116" t="s">
        <v>215</v>
      </c>
      <c r="E88" s="117">
        <f t="shared" ref="E88:E102" si="22">EO88-EM88-EN88</f>
        <v>10</v>
      </c>
      <c r="F88" s="86"/>
      <c r="G88" s="87"/>
      <c r="H88" s="87"/>
      <c r="I88" s="87"/>
      <c r="J88" s="101">
        <f t="shared" si="21"/>
        <v>0</v>
      </c>
      <c r="K88" s="119"/>
      <c r="L88" s="97"/>
      <c r="M88" s="98"/>
      <c r="N88" s="120"/>
      <c r="O88" s="121"/>
      <c r="P88" s="122"/>
      <c r="Q88" s="123"/>
      <c r="R88" s="119"/>
      <c r="S88" s="119"/>
      <c r="T88" s="119"/>
      <c r="U88" s="101">
        <f t="shared" si="3"/>
        <v>0</v>
      </c>
      <c r="V88" s="119"/>
      <c r="W88" s="97"/>
      <c r="X88" s="98"/>
      <c r="Y88" s="120"/>
      <c r="Z88" s="121"/>
      <c r="AA88" s="122"/>
      <c r="AB88" s="123"/>
      <c r="AC88" s="119"/>
      <c r="AD88" s="119"/>
      <c r="AE88" s="119"/>
      <c r="AF88" s="101">
        <f t="shared" si="4"/>
        <v>0</v>
      </c>
      <c r="AG88" s="119"/>
      <c r="AH88" s="97"/>
      <c r="AI88" s="98"/>
      <c r="AJ88" s="120"/>
      <c r="AK88" s="121"/>
      <c r="AL88" s="122"/>
      <c r="AM88" s="123"/>
      <c r="AN88" s="119"/>
      <c r="AO88" s="119"/>
      <c r="AP88" s="119"/>
      <c r="AQ88" s="101">
        <f t="shared" si="5"/>
        <v>0</v>
      </c>
      <c r="AR88" s="119"/>
      <c r="AS88" s="97"/>
      <c r="AT88" s="98"/>
      <c r="AU88" s="120"/>
      <c r="AV88" s="121"/>
      <c r="AW88" s="122"/>
      <c r="AX88" s="123"/>
      <c r="AY88" s="119"/>
      <c r="AZ88" s="119"/>
      <c r="BA88" s="119"/>
      <c r="BB88" s="101">
        <f t="shared" si="6"/>
        <v>0</v>
      </c>
      <c r="BC88" s="119"/>
      <c r="BD88" s="97"/>
      <c r="BE88" s="98"/>
      <c r="BF88" s="120"/>
      <c r="BG88" s="121"/>
      <c r="BH88" s="122"/>
      <c r="BI88" s="123"/>
      <c r="BJ88" s="119"/>
      <c r="BK88" s="119"/>
      <c r="BL88" s="119"/>
      <c r="BM88" s="101">
        <f t="shared" si="7"/>
        <v>0</v>
      </c>
      <c r="BN88" s="119" t="s">
        <v>123</v>
      </c>
      <c r="BO88" s="97"/>
      <c r="BP88" s="98"/>
      <c r="BQ88" s="120">
        <v>4.0</v>
      </c>
      <c r="BR88" s="121">
        <v>6.0</v>
      </c>
      <c r="BS88" s="128">
        <v>10.0</v>
      </c>
      <c r="BT88" s="123"/>
      <c r="BU88" s="119"/>
      <c r="BV88" s="119"/>
      <c r="BW88" s="119"/>
      <c r="BX88" s="101">
        <f t="shared" si="8"/>
        <v>0</v>
      </c>
      <c r="BY88" s="119" t="s">
        <v>123</v>
      </c>
      <c r="BZ88" s="97"/>
      <c r="CA88" s="98"/>
      <c r="CB88" s="120">
        <v>4.0</v>
      </c>
      <c r="CC88" s="121">
        <v>6.0</v>
      </c>
      <c r="CD88" s="122"/>
      <c r="CE88" s="123"/>
      <c r="CF88" s="119"/>
      <c r="CG88" s="119"/>
      <c r="CH88" s="119"/>
      <c r="CI88" s="101">
        <f t="shared" si="9"/>
        <v>0</v>
      </c>
      <c r="CJ88" s="119" t="s">
        <v>123</v>
      </c>
      <c r="CK88" s="97"/>
      <c r="CL88" s="98"/>
      <c r="CM88" s="120">
        <v>4.0</v>
      </c>
      <c r="CN88" s="121">
        <v>6.0</v>
      </c>
      <c r="CO88" s="122"/>
      <c r="CP88" s="123"/>
      <c r="CQ88" s="119"/>
      <c r="CR88" s="119"/>
      <c r="CS88" s="119"/>
      <c r="CT88" s="101">
        <f t="shared" si="10"/>
        <v>0</v>
      </c>
      <c r="CU88" s="119" t="s">
        <v>123</v>
      </c>
      <c r="CV88" s="97"/>
      <c r="CW88" s="98"/>
      <c r="CX88" s="120">
        <v>4.0</v>
      </c>
      <c r="CY88" s="121">
        <v>8.0</v>
      </c>
      <c r="CZ88" s="122"/>
      <c r="DA88" s="123"/>
      <c r="DB88" s="119"/>
      <c r="DC88" s="119"/>
      <c r="DD88" s="119"/>
      <c r="DE88" s="101">
        <f t="shared" si="11"/>
        <v>0</v>
      </c>
      <c r="DF88" s="119" t="s">
        <v>123</v>
      </c>
      <c r="DG88" s="97"/>
      <c r="DH88" s="98"/>
      <c r="DI88" s="120">
        <v>4.0</v>
      </c>
      <c r="DJ88" s="121">
        <v>6.0</v>
      </c>
      <c r="DK88" s="122"/>
      <c r="DL88" s="123"/>
      <c r="DM88" s="119"/>
      <c r="DN88" s="119"/>
      <c r="DO88" s="119"/>
      <c r="DP88" s="101">
        <f t="shared" si="12"/>
        <v>0</v>
      </c>
      <c r="DQ88" s="119" t="s">
        <v>123</v>
      </c>
      <c r="DR88" s="97"/>
      <c r="DS88" s="98"/>
      <c r="DT88" s="120">
        <v>4.0</v>
      </c>
      <c r="DU88" s="121">
        <v>6.0</v>
      </c>
      <c r="DV88" s="122"/>
      <c r="DW88" s="123"/>
      <c r="DX88" s="119"/>
      <c r="DY88" s="119"/>
      <c r="DZ88" s="119"/>
      <c r="EA88" s="101">
        <f t="shared" si="13"/>
        <v>0</v>
      </c>
      <c r="EB88" s="119" t="s">
        <v>123</v>
      </c>
      <c r="EC88" s="97"/>
      <c r="ED88" s="98"/>
      <c r="EE88" s="120">
        <v>4.0</v>
      </c>
      <c r="EF88" s="121">
        <v>6.0</v>
      </c>
      <c r="EG88" s="122"/>
      <c r="EH88" s="8"/>
      <c r="EI88" s="152">
        <v>2.0</v>
      </c>
      <c r="EJ88" s="130">
        <v>10.0</v>
      </c>
      <c r="EK88" s="150" t="s">
        <v>185</v>
      </c>
      <c r="EL88" s="8"/>
      <c r="EM88" s="132">
        <f t="shared" si="14"/>
        <v>0</v>
      </c>
      <c r="EN88" s="133">
        <f t="shared" si="15"/>
        <v>0</v>
      </c>
      <c r="EO88" s="134">
        <f t="shared" si="16"/>
        <v>10</v>
      </c>
      <c r="EP88" s="135">
        <f t="shared" si="17"/>
        <v>60</v>
      </c>
      <c r="EQ88" s="112">
        <f t="shared" si="18"/>
        <v>40</v>
      </c>
    </row>
    <row r="89" ht="18.0" customHeight="1">
      <c r="A89" s="8"/>
      <c r="B89" s="114">
        <v>76.0</v>
      </c>
      <c r="C89" s="147" t="s">
        <v>216</v>
      </c>
      <c r="D89" s="116" t="s">
        <v>217</v>
      </c>
      <c r="E89" s="117">
        <f t="shared" si="22"/>
        <v>10</v>
      </c>
      <c r="F89" s="86"/>
      <c r="G89" s="87"/>
      <c r="H89" s="87"/>
      <c r="I89" s="87"/>
      <c r="J89" s="101">
        <f t="shared" si="21"/>
        <v>0</v>
      </c>
      <c r="K89" s="119"/>
      <c r="L89" s="97"/>
      <c r="M89" s="98"/>
      <c r="N89" s="120"/>
      <c r="O89" s="121"/>
      <c r="P89" s="122"/>
      <c r="Q89" s="123"/>
      <c r="R89" s="119"/>
      <c r="S89" s="119"/>
      <c r="T89" s="119"/>
      <c r="U89" s="101">
        <f t="shared" si="3"/>
        <v>0</v>
      </c>
      <c r="V89" s="119"/>
      <c r="W89" s="97"/>
      <c r="X89" s="98"/>
      <c r="Y89" s="120"/>
      <c r="Z89" s="121"/>
      <c r="AA89" s="122"/>
      <c r="AB89" s="123"/>
      <c r="AC89" s="119"/>
      <c r="AD89" s="119"/>
      <c r="AE89" s="119"/>
      <c r="AF89" s="101">
        <f t="shared" si="4"/>
        <v>0</v>
      </c>
      <c r="AG89" s="119"/>
      <c r="AH89" s="97"/>
      <c r="AI89" s="98"/>
      <c r="AJ89" s="120"/>
      <c r="AK89" s="121"/>
      <c r="AL89" s="122"/>
      <c r="AM89" s="123"/>
      <c r="AN89" s="119"/>
      <c r="AO89" s="119"/>
      <c r="AP89" s="119"/>
      <c r="AQ89" s="101">
        <f t="shared" si="5"/>
        <v>0</v>
      </c>
      <c r="AR89" s="119"/>
      <c r="AS89" s="97"/>
      <c r="AT89" s="98"/>
      <c r="AU89" s="120"/>
      <c r="AV89" s="121"/>
      <c r="AW89" s="122"/>
      <c r="AX89" s="123"/>
      <c r="AY89" s="119"/>
      <c r="AZ89" s="119"/>
      <c r="BA89" s="119"/>
      <c r="BB89" s="101">
        <f t="shared" si="6"/>
        <v>0</v>
      </c>
      <c r="BC89" s="119"/>
      <c r="BD89" s="97"/>
      <c r="BE89" s="98"/>
      <c r="BF89" s="120"/>
      <c r="BG89" s="121"/>
      <c r="BH89" s="122"/>
      <c r="BI89" s="123"/>
      <c r="BJ89" s="119"/>
      <c r="BK89" s="119"/>
      <c r="BL89" s="119"/>
      <c r="BM89" s="101">
        <f t="shared" si="7"/>
        <v>0</v>
      </c>
      <c r="BN89" s="119" t="s">
        <v>123</v>
      </c>
      <c r="BO89" s="97"/>
      <c r="BP89" s="98"/>
      <c r="BQ89" s="120">
        <v>4.0</v>
      </c>
      <c r="BR89" s="121">
        <v>6.0</v>
      </c>
      <c r="BS89" s="128">
        <v>10.0</v>
      </c>
      <c r="BT89" s="123"/>
      <c r="BU89" s="119"/>
      <c r="BV89" s="119"/>
      <c r="BW89" s="119"/>
      <c r="BX89" s="101">
        <f t="shared" si="8"/>
        <v>0</v>
      </c>
      <c r="BY89" s="119" t="s">
        <v>123</v>
      </c>
      <c r="BZ89" s="97"/>
      <c r="CA89" s="98"/>
      <c r="CB89" s="120">
        <v>4.0</v>
      </c>
      <c r="CC89" s="121">
        <v>6.0</v>
      </c>
      <c r="CD89" s="122"/>
      <c r="CE89" s="123"/>
      <c r="CF89" s="119"/>
      <c r="CG89" s="119"/>
      <c r="CH89" s="119"/>
      <c r="CI89" s="101">
        <f t="shared" si="9"/>
        <v>0</v>
      </c>
      <c r="CJ89" s="119" t="s">
        <v>123</v>
      </c>
      <c r="CK89" s="97"/>
      <c r="CL89" s="98"/>
      <c r="CM89" s="120">
        <v>4.0</v>
      </c>
      <c r="CN89" s="121">
        <v>6.0</v>
      </c>
      <c r="CO89" s="122"/>
      <c r="CP89" s="123"/>
      <c r="CQ89" s="119"/>
      <c r="CR89" s="119"/>
      <c r="CS89" s="119"/>
      <c r="CT89" s="101">
        <f t="shared" si="10"/>
        <v>0</v>
      </c>
      <c r="CU89" s="119" t="s">
        <v>123</v>
      </c>
      <c r="CV89" s="97"/>
      <c r="CW89" s="98"/>
      <c r="CX89" s="120">
        <v>4.0</v>
      </c>
      <c r="CY89" s="121">
        <v>8.0</v>
      </c>
      <c r="CZ89" s="122"/>
      <c r="DA89" s="123"/>
      <c r="DB89" s="119"/>
      <c r="DC89" s="119"/>
      <c r="DD89" s="119"/>
      <c r="DE89" s="101">
        <f t="shared" si="11"/>
        <v>0</v>
      </c>
      <c r="DF89" s="119" t="s">
        <v>123</v>
      </c>
      <c r="DG89" s="97"/>
      <c r="DH89" s="98"/>
      <c r="DI89" s="120">
        <v>4.0</v>
      </c>
      <c r="DJ89" s="121">
        <v>6.0</v>
      </c>
      <c r="DK89" s="122"/>
      <c r="DL89" s="123"/>
      <c r="DM89" s="119"/>
      <c r="DN89" s="119"/>
      <c r="DO89" s="119"/>
      <c r="DP89" s="101">
        <f t="shared" si="12"/>
        <v>0</v>
      </c>
      <c r="DQ89" s="119" t="s">
        <v>123</v>
      </c>
      <c r="DR89" s="97"/>
      <c r="DS89" s="98"/>
      <c r="DT89" s="120">
        <v>4.0</v>
      </c>
      <c r="DU89" s="121">
        <v>6.0</v>
      </c>
      <c r="DV89" s="122"/>
      <c r="DW89" s="123"/>
      <c r="DX89" s="119"/>
      <c r="DY89" s="119"/>
      <c r="DZ89" s="119"/>
      <c r="EA89" s="101">
        <f t="shared" si="13"/>
        <v>0</v>
      </c>
      <c r="EB89" s="119" t="s">
        <v>123</v>
      </c>
      <c r="EC89" s="97"/>
      <c r="ED89" s="98"/>
      <c r="EE89" s="120">
        <v>4.0</v>
      </c>
      <c r="EF89" s="121">
        <v>6.0</v>
      </c>
      <c r="EG89" s="122"/>
      <c r="EH89" s="8"/>
      <c r="EI89" s="148">
        <v>2.0</v>
      </c>
      <c r="EJ89" s="149">
        <v>10.0</v>
      </c>
      <c r="EK89" s="150" t="s">
        <v>185</v>
      </c>
      <c r="EL89" s="8"/>
      <c r="EM89" s="132">
        <f t="shared" si="14"/>
        <v>0</v>
      </c>
      <c r="EN89" s="133">
        <f t="shared" si="15"/>
        <v>0</v>
      </c>
      <c r="EO89" s="134">
        <f t="shared" si="16"/>
        <v>10</v>
      </c>
      <c r="EP89" s="135">
        <f t="shared" si="17"/>
        <v>60</v>
      </c>
      <c r="EQ89" s="112">
        <f t="shared" si="18"/>
        <v>40</v>
      </c>
    </row>
    <row r="90" ht="18.0" customHeight="1">
      <c r="A90" s="8"/>
      <c r="B90" s="114">
        <v>77.0</v>
      </c>
      <c r="C90" s="147" t="s">
        <v>218</v>
      </c>
      <c r="D90" s="116" t="s">
        <v>219</v>
      </c>
      <c r="E90" s="117">
        <f t="shared" si="22"/>
        <v>10</v>
      </c>
      <c r="F90" s="86"/>
      <c r="G90" s="87"/>
      <c r="H90" s="87"/>
      <c r="I90" s="87"/>
      <c r="J90" s="101">
        <f t="shared" si="21"/>
        <v>0</v>
      </c>
      <c r="K90" s="119"/>
      <c r="L90" s="97"/>
      <c r="M90" s="98"/>
      <c r="N90" s="120"/>
      <c r="O90" s="121"/>
      <c r="P90" s="122"/>
      <c r="Q90" s="123"/>
      <c r="R90" s="119"/>
      <c r="S90" s="119"/>
      <c r="T90" s="119"/>
      <c r="U90" s="101">
        <f t="shared" si="3"/>
        <v>0</v>
      </c>
      <c r="V90" s="119"/>
      <c r="W90" s="97"/>
      <c r="X90" s="98"/>
      <c r="Y90" s="120"/>
      <c r="Z90" s="121"/>
      <c r="AA90" s="122"/>
      <c r="AB90" s="123"/>
      <c r="AC90" s="119"/>
      <c r="AD90" s="119"/>
      <c r="AE90" s="119"/>
      <c r="AF90" s="101">
        <f t="shared" si="4"/>
        <v>0</v>
      </c>
      <c r="AG90" s="119"/>
      <c r="AH90" s="97"/>
      <c r="AI90" s="98"/>
      <c r="AJ90" s="120"/>
      <c r="AK90" s="121"/>
      <c r="AL90" s="122"/>
      <c r="AM90" s="123"/>
      <c r="AN90" s="119"/>
      <c r="AO90" s="119"/>
      <c r="AP90" s="119"/>
      <c r="AQ90" s="101">
        <f t="shared" si="5"/>
        <v>0</v>
      </c>
      <c r="AR90" s="119"/>
      <c r="AS90" s="97"/>
      <c r="AT90" s="98"/>
      <c r="AU90" s="120"/>
      <c r="AV90" s="121"/>
      <c r="AW90" s="122"/>
      <c r="AX90" s="123"/>
      <c r="AY90" s="119"/>
      <c r="AZ90" s="119"/>
      <c r="BA90" s="119"/>
      <c r="BB90" s="101">
        <f t="shared" si="6"/>
        <v>0</v>
      </c>
      <c r="BC90" s="119"/>
      <c r="BD90" s="97"/>
      <c r="BE90" s="98"/>
      <c r="BF90" s="120"/>
      <c r="BG90" s="121"/>
      <c r="BH90" s="122"/>
      <c r="BI90" s="123"/>
      <c r="BJ90" s="119"/>
      <c r="BK90" s="119"/>
      <c r="BL90" s="119"/>
      <c r="BM90" s="101">
        <f t="shared" si="7"/>
        <v>0</v>
      </c>
      <c r="BN90" s="119" t="s">
        <v>123</v>
      </c>
      <c r="BO90" s="97"/>
      <c r="BP90" s="98"/>
      <c r="BQ90" s="120">
        <v>4.0</v>
      </c>
      <c r="BR90" s="121">
        <v>6.0</v>
      </c>
      <c r="BS90" s="128">
        <v>10.0</v>
      </c>
      <c r="BT90" s="123"/>
      <c r="BU90" s="119"/>
      <c r="BV90" s="119"/>
      <c r="BW90" s="119"/>
      <c r="BX90" s="101">
        <f t="shared" si="8"/>
        <v>0</v>
      </c>
      <c r="BY90" s="119" t="s">
        <v>123</v>
      </c>
      <c r="BZ90" s="97"/>
      <c r="CA90" s="98"/>
      <c r="CB90" s="120">
        <v>4.0</v>
      </c>
      <c r="CC90" s="121">
        <v>6.0</v>
      </c>
      <c r="CD90" s="122"/>
      <c r="CE90" s="123"/>
      <c r="CF90" s="119"/>
      <c r="CG90" s="119"/>
      <c r="CH90" s="119"/>
      <c r="CI90" s="101">
        <f t="shared" si="9"/>
        <v>0</v>
      </c>
      <c r="CJ90" s="119" t="s">
        <v>123</v>
      </c>
      <c r="CK90" s="97"/>
      <c r="CL90" s="98"/>
      <c r="CM90" s="120">
        <v>4.0</v>
      </c>
      <c r="CN90" s="121">
        <v>6.0</v>
      </c>
      <c r="CO90" s="122"/>
      <c r="CP90" s="123"/>
      <c r="CQ90" s="119"/>
      <c r="CR90" s="119"/>
      <c r="CS90" s="119"/>
      <c r="CT90" s="101">
        <f t="shared" si="10"/>
        <v>0</v>
      </c>
      <c r="CU90" s="119" t="s">
        <v>123</v>
      </c>
      <c r="CV90" s="97"/>
      <c r="CW90" s="98"/>
      <c r="CX90" s="120">
        <v>4.0</v>
      </c>
      <c r="CY90" s="121">
        <v>8.0</v>
      </c>
      <c r="CZ90" s="122"/>
      <c r="DA90" s="123"/>
      <c r="DB90" s="119"/>
      <c r="DC90" s="119"/>
      <c r="DD90" s="119"/>
      <c r="DE90" s="101">
        <f t="shared" si="11"/>
        <v>0</v>
      </c>
      <c r="DF90" s="119" t="s">
        <v>123</v>
      </c>
      <c r="DG90" s="97"/>
      <c r="DH90" s="98"/>
      <c r="DI90" s="120">
        <v>4.0</v>
      </c>
      <c r="DJ90" s="121">
        <v>6.0</v>
      </c>
      <c r="DK90" s="122"/>
      <c r="DL90" s="123"/>
      <c r="DM90" s="119"/>
      <c r="DN90" s="119"/>
      <c r="DO90" s="119"/>
      <c r="DP90" s="101">
        <f t="shared" si="12"/>
        <v>0</v>
      </c>
      <c r="DQ90" s="119" t="s">
        <v>123</v>
      </c>
      <c r="DR90" s="97"/>
      <c r="DS90" s="98"/>
      <c r="DT90" s="120">
        <v>4.0</v>
      </c>
      <c r="DU90" s="121">
        <v>6.0</v>
      </c>
      <c r="DV90" s="122"/>
      <c r="DW90" s="123"/>
      <c r="DX90" s="119"/>
      <c r="DY90" s="119"/>
      <c r="DZ90" s="119"/>
      <c r="EA90" s="101">
        <f t="shared" si="13"/>
        <v>0</v>
      </c>
      <c r="EB90" s="119" t="s">
        <v>123</v>
      </c>
      <c r="EC90" s="97"/>
      <c r="ED90" s="98"/>
      <c r="EE90" s="120">
        <v>4.0</v>
      </c>
      <c r="EF90" s="121">
        <v>6.0</v>
      </c>
      <c r="EG90" s="122"/>
      <c r="EH90" s="8"/>
      <c r="EI90" s="148">
        <v>2.0</v>
      </c>
      <c r="EJ90" s="149">
        <v>10.0</v>
      </c>
      <c r="EK90" s="150" t="s">
        <v>185</v>
      </c>
      <c r="EL90" s="8"/>
      <c r="EM90" s="132">
        <f t="shared" si="14"/>
        <v>0</v>
      </c>
      <c r="EN90" s="133">
        <f t="shared" si="15"/>
        <v>0</v>
      </c>
      <c r="EO90" s="134">
        <f t="shared" si="16"/>
        <v>10</v>
      </c>
      <c r="EP90" s="135">
        <f t="shared" si="17"/>
        <v>60</v>
      </c>
      <c r="EQ90" s="112">
        <f t="shared" si="18"/>
        <v>40</v>
      </c>
    </row>
    <row r="91" ht="18.0" customHeight="1">
      <c r="A91" s="8"/>
      <c r="B91" s="114">
        <v>78.0</v>
      </c>
      <c r="C91" s="147" t="s">
        <v>220</v>
      </c>
      <c r="D91" s="116" t="s">
        <v>221</v>
      </c>
      <c r="E91" s="117">
        <f t="shared" si="22"/>
        <v>0</v>
      </c>
      <c r="F91" s="86"/>
      <c r="G91" s="87"/>
      <c r="H91" s="87"/>
      <c r="I91" s="87"/>
      <c r="J91" s="101">
        <f t="shared" si="21"/>
        <v>0</v>
      </c>
      <c r="K91" s="119"/>
      <c r="L91" s="97"/>
      <c r="M91" s="98"/>
      <c r="N91" s="120"/>
      <c r="O91" s="121"/>
      <c r="P91" s="122"/>
      <c r="Q91" s="123"/>
      <c r="R91" s="119"/>
      <c r="S91" s="119"/>
      <c r="T91" s="119"/>
      <c r="U91" s="101">
        <f t="shared" si="3"/>
        <v>0</v>
      </c>
      <c r="V91" s="119"/>
      <c r="W91" s="97"/>
      <c r="X91" s="98"/>
      <c r="Y91" s="120"/>
      <c r="Z91" s="121"/>
      <c r="AA91" s="122"/>
      <c r="AB91" s="123"/>
      <c r="AC91" s="119"/>
      <c r="AD91" s="119"/>
      <c r="AE91" s="119"/>
      <c r="AF91" s="101">
        <f t="shared" si="4"/>
        <v>0</v>
      </c>
      <c r="AG91" s="119"/>
      <c r="AH91" s="97"/>
      <c r="AI91" s="98"/>
      <c r="AJ91" s="120"/>
      <c r="AK91" s="121"/>
      <c r="AL91" s="122"/>
      <c r="AM91" s="123"/>
      <c r="AN91" s="119"/>
      <c r="AO91" s="119"/>
      <c r="AP91" s="119"/>
      <c r="AQ91" s="101">
        <f t="shared" si="5"/>
        <v>0</v>
      </c>
      <c r="AR91" s="119"/>
      <c r="AS91" s="97"/>
      <c r="AT91" s="98"/>
      <c r="AU91" s="120"/>
      <c r="AV91" s="121"/>
      <c r="AW91" s="122"/>
      <c r="AX91" s="123"/>
      <c r="AY91" s="119"/>
      <c r="AZ91" s="119"/>
      <c r="BA91" s="119"/>
      <c r="BB91" s="101">
        <f t="shared" si="6"/>
        <v>0</v>
      </c>
      <c r="BC91" s="119"/>
      <c r="BD91" s="97"/>
      <c r="BE91" s="98"/>
      <c r="BF91" s="120"/>
      <c r="BG91" s="121"/>
      <c r="BH91" s="122"/>
      <c r="BI91" s="123"/>
      <c r="BJ91" s="119"/>
      <c r="BK91" s="119"/>
      <c r="BL91" s="119"/>
      <c r="BM91" s="101">
        <f t="shared" si="7"/>
        <v>0</v>
      </c>
      <c r="BN91" s="119"/>
      <c r="BO91" s="97"/>
      <c r="BP91" s="98"/>
      <c r="BQ91" s="120"/>
      <c r="BR91" s="121"/>
      <c r="BS91" s="122"/>
      <c r="BT91" s="123"/>
      <c r="BU91" s="119"/>
      <c r="BV91" s="119">
        <v>1.0</v>
      </c>
      <c r="BW91" s="119"/>
      <c r="BX91" s="101">
        <f t="shared" si="8"/>
        <v>1</v>
      </c>
      <c r="BY91" s="119" t="s">
        <v>123</v>
      </c>
      <c r="BZ91" s="97"/>
      <c r="CA91" s="98"/>
      <c r="CB91" s="120">
        <v>0.0</v>
      </c>
      <c r="CC91" s="121">
        <v>75.0</v>
      </c>
      <c r="CD91" s="122">
        <v>1.0</v>
      </c>
      <c r="CE91" s="123"/>
      <c r="CF91" s="119"/>
      <c r="CG91" s="119"/>
      <c r="CH91" s="119"/>
      <c r="CI91" s="101">
        <f t="shared" si="9"/>
        <v>0</v>
      </c>
      <c r="CJ91" s="119" t="s">
        <v>123</v>
      </c>
      <c r="CK91" s="97"/>
      <c r="CL91" s="98"/>
      <c r="CM91" s="120"/>
      <c r="CN91" s="121"/>
      <c r="CO91" s="122"/>
      <c r="CP91" s="123"/>
      <c r="CQ91" s="119"/>
      <c r="CR91" s="119"/>
      <c r="CS91" s="119"/>
      <c r="CT91" s="101">
        <f t="shared" si="10"/>
        <v>0</v>
      </c>
      <c r="CU91" s="119"/>
      <c r="CV91" s="97"/>
      <c r="CW91" s="98"/>
      <c r="CX91" s="120"/>
      <c r="CY91" s="121"/>
      <c r="CZ91" s="122"/>
      <c r="DA91" s="123"/>
      <c r="DB91" s="119"/>
      <c r="DC91" s="119"/>
      <c r="DD91" s="119"/>
      <c r="DE91" s="101">
        <f t="shared" si="11"/>
        <v>0</v>
      </c>
      <c r="DF91" s="119"/>
      <c r="DG91" s="97"/>
      <c r="DH91" s="98"/>
      <c r="DI91" s="120"/>
      <c r="DJ91" s="121"/>
      <c r="DK91" s="122"/>
      <c r="DL91" s="123"/>
      <c r="DM91" s="119"/>
      <c r="DN91" s="119"/>
      <c r="DO91" s="119"/>
      <c r="DP91" s="101">
        <f t="shared" si="12"/>
        <v>0</v>
      </c>
      <c r="DQ91" s="119"/>
      <c r="DR91" s="97"/>
      <c r="DS91" s="98"/>
      <c r="DT91" s="120"/>
      <c r="DU91" s="121"/>
      <c r="DV91" s="122"/>
      <c r="DW91" s="123"/>
      <c r="DX91" s="119"/>
      <c r="DY91" s="119"/>
      <c r="DZ91" s="119"/>
      <c r="EA91" s="101">
        <f t="shared" si="13"/>
        <v>0</v>
      </c>
      <c r="EB91" s="119"/>
      <c r="EC91" s="97"/>
      <c r="ED91" s="98"/>
      <c r="EE91" s="120"/>
      <c r="EF91" s="121"/>
      <c r="EG91" s="122"/>
      <c r="EH91" s="8"/>
      <c r="EI91" s="148"/>
      <c r="EJ91" s="149"/>
      <c r="EK91" s="150"/>
      <c r="EL91" s="8"/>
      <c r="EM91" s="132">
        <f t="shared" si="14"/>
        <v>1</v>
      </c>
      <c r="EN91" s="133">
        <f t="shared" si="15"/>
        <v>0</v>
      </c>
      <c r="EO91" s="134">
        <f t="shared" si="16"/>
        <v>1</v>
      </c>
      <c r="EP91" s="135">
        <f t="shared" si="17"/>
        <v>0</v>
      </c>
      <c r="EQ91" s="112">
        <f t="shared" si="18"/>
        <v>0</v>
      </c>
    </row>
    <row r="92" ht="18.0" customHeight="1">
      <c r="A92" s="8"/>
      <c r="B92" s="114">
        <v>79.0</v>
      </c>
      <c r="C92" s="147" t="s">
        <v>222</v>
      </c>
      <c r="D92" s="116" t="s">
        <v>223</v>
      </c>
      <c r="E92" s="117">
        <f t="shared" si="22"/>
        <v>10</v>
      </c>
      <c r="F92" s="86"/>
      <c r="G92" s="87"/>
      <c r="H92" s="87"/>
      <c r="I92" s="87"/>
      <c r="J92" s="101">
        <f t="shared" si="21"/>
        <v>0</v>
      </c>
      <c r="K92" s="119"/>
      <c r="L92" s="97"/>
      <c r="M92" s="98"/>
      <c r="N92" s="120"/>
      <c r="O92" s="121"/>
      <c r="P92" s="122"/>
      <c r="Q92" s="123"/>
      <c r="R92" s="119"/>
      <c r="S92" s="119"/>
      <c r="T92" s="119"/>
      <c r="U92" s="101">
        <f t="shared" si="3"/>
        <v>0</v>
      </c>
      <c r="V92" s="119"/>
      <c r="W92" s="97"/>
      <c r="X92" s="98"/>
      <c r="Y92" s="120"/>
      <c r="Z92" s="121"/>
      <c r="AA92" s="122"/>
      <c r="AB92" s="123"/>
      <c r="AC92" s="119"/>
      <c r="AD92" s="119"/>
      <c r="AE92" s="119"/>
      <c r="AF92" s="101">
        <f t="shared" si="4"/>
        <v>0</v>
      </c>
      <c r="AG92" s="119"/>
      <c r="AH92" s="97"/>
      <c r="AI92" s="98"/>
      <c r="AJ92" s="120"/>
      <c r="AK92" s="121"/>
      <c r="AL92" s="122"/>
      <c r="AM92" s="123"/>
      <c r="AN92" s="119"/>
      <c r="AO92" s="119"/>
      <c r="AP92" s="119"/>
      <c r="AQ92" s="101">
        <f t="shared" si="5"/>
        <v>0</v>
      </c>
      <c r="AR92" s="119"/>
      <c r="AS92" s="97"/>
      <c r="AT92" s="98"/>
      <c r="AU92" s="120"/>
      <c r="AV92" s="121"/>
      <c r="AW92" s="122"/>
      <c r="AX92" s="123"/>
      <c r="AY92" s="119"/>
      <c r="AZ92" s="119"/>
      <c r="BA92" s="119"/>
      <c r="BB92" s="101">
        <f t="shared" si="6"/>
        <v>0</v>
      </c>
      <c r="BC92" s="119"/>
      <c r="BD92" s="97"/>
      <c r="BE92" s="98"/>
      <c r="BF92" s="120"/>
      <c r="BG92" s="121"/>
      <c r="BH92" s="122"/>
      <c r="BI92" s="123"/>
      <c r="BJ92" s="119"/>
      <c r="BK92" s="119"/>
      <c r="BL92" s="119"/>
      <c r="BM92" s="101">
        <f t="shared" si="7"/>
        <v>0</v>
      </c>
      <c r="BN92" s="119"/>
      <c r="BO92" s="97"/>
      <c r="BP92" s="98"/>
      <c r="BQ92" s="120"/>
      <c r="BR92" s="121"/>
      <c r="BS92" s="122"/>
      <c r="BT92" s="123"/>
      <c r="BU92" s="119"/>
      <c r="BV92" s="119"/>
      <c r="BW92" s="119"/>
      <c r="BX92" s="101">
        <f t="shared" si="8"/>
        <v>0</v>
      </c>
      <c r="BY92" s="119"/>
      <c r="BZ92" s="97"/>
      <c r="CA92" s="98"/>
      <c r="CB92" s="120"/>
      <c r="CC92" s="121"/>
      <c r="CD92" s="122"/>
      <c r="CE92" s="123"/>
      <c r="CF92" s="119"/>
      <c r="CG92" s="119"/>
      <c r="CH92" s="119"/>
      <c r="CI92" s="101">
        <f t="shared" si="9"/>
        <v>0</v>
      </c>
      <c r="CJ92" s="119" t="s">
        <v>123</v>
      </c>
      <c r="CK92" s="97"/>
      <c r="CL92" s="98"/>
      <c r="CM92" s="120">
        <v>4.0</v>
      </c>
      <c r="CN92" s="121">
        <v>6.0</v>
      </c>
      <c r="CO92" s="122">
        <v>10.0</v>
      </c>
      <c r="CP92" s="123"/>
      <c r="CQ92" s="119"/>
      <c r="CR92" s="119"/>
      <c r="CS92" s="119"/>
      <c r="CT92" s="101">
        <f t="shared" si="10"/>
        <v>0</v>
      </c>
      <c r="CU92" s="119" t="s">
        <v>123</v>
      </c>
      <c r="CV92" s="97"/>
      <c r="CW92" s="98"/>
      <c r="CX92" s="120">
        <v>4.0</v>
      </c>
      <c r="CY92" s="121">
        <v>6.0</v>
      </c>
      <c r="CZ92" s="122"/>
      <c r="DA92" s="123"/>
      <c r="DB92" s="119"/>
      <c r="DC92" s="119"/>
      <c r="DD92" s="119"/>
      <c r="DE92" s="101">
        <f t="shared" si="11"/>
        <v>0</v>
      </c>
      <c r="DF92" s="119" t="s">
        <v>123</v>
      </c>
      <c r="DG92" s="97"/>
      <c r="DH92" s="98"/>
      <c r="DI92" s="120">
        <v>4.0</v>
      </c>
      <c r="DJ92" s="121">
        <v>6.0</v>
      </c>
      <c r="DK92" s="122"/>
      <c r="DL92" s="123"/>
      <c r="DM92" s="119"/>
      <c r="DN92" s="119"/>
      <c r="DO92" s="119"/>
      <c r="DP92" s="101">
        <f t="shared" si="12"/>
        <v>0</v>
      </c>
      <c r="DQ92" s="119" t="s">
        <v>123</v>
      </c>
      <c r="DR92" s="97"/>
      <c r="DS92" s="98"/>
      <c r="DT92" s="120">
        <v>4.0</v>
      </c>
      <c r="DU92" s="121">
        <v>6.0</v>
      </c>
      <c r="DV92" s="122"/>
      <c r="DW92" s="123"/>
      <c r="DX92" s="119"/>
      <c r="DY92" s="119"/>
      <c r="DZ92" s="119"/>
      <c r="EA92" s="101">
        <f t="shared" si="13"/>
        <v>0</v>
      </c>
      <c r="EB92" s="119" t="s">
        <v>123</v>
      </c>
      <c r="EC92" s="97"/>
      <c r="ED92" s="98"/>
      <c r="EE92" s="120">
        <v>4.0</v>
      </c>
      <c r="EF92" s="121">
        <v>6.0</v>
      </c>
      <c r="EG92" s="122"/>
      <c r="EH92" s="8"/>
      <c r="EI92" s="148"/>
      <c r="EJ92" s="149"/>
      <c r="EK92" s="150"/>
      <c r="EL92" s="8"/>
      <c r="EM92" s="132">
        <f t="shared" si="14"/>
        <v>0</v>
      </c>
      <c r="EN92" s="133">
        <f t="shared" si="15"/>
        <v>0</v>
      </c>
      <c r="EO92" s="134">
        <f t="shared" si="16"/>
        <v>10</v>
      </c>
      <c r="EP92" s="135">
        <f t="shared" si="17"/>
        <v>60</v>
      </c>
      <c r="EQ92" s="112">
        <f t="shared" si="18"/>
        <v>40</v>
      </c>
    </row>
    <row r="93" ht="18.0" customHeight="1">
      <c r="A93" s="8"/>
      <c r="B93" s="114">
        <v>80.0</v>
      </c>
      <c r="C93" s="147" t="s">
        <v>224</v>
      </c>
      <c r="D93" s="116" t="s">
        <v>225</v>
      </c>
      <c r="E93" s="117">
        <f t="shared" si="22"/>
        <v>10</v>
      </c>
      <c r="F93" s="86"/>
      <c r="G93" s="87"/>
      <c r="H93" s="87"/>
      <c r="I93" s="87"/>
      <c r="J93" s="101">
        <f t="shared" si="21"/>
        <v>0</v>
      </c>
      <c r="K93" s="119"/>
      <c r="L93" s="97"/>
      <c r="M93" s="98"/>
      <c r="N93" s="120"/>
      <c r="O93" s="121"/>
      <c r="P93" s="122"/>
      <c r="Q93" s="123"/>
      <c r="R93" s="119"/>
      <c r="S93" s="119"/>
      <c r="T93" s="119"/>
      <c r="U93" s="101">
        <f t="shared" si="3"/>
        <v>0</v>
      </c>
      <c r="V93" s="119"/>
      <c r="W93" s="97"/>
      <c r="X93" s="98"/>
      <c r="Y93" s="120"/>
      <c r="Z93" s="121"/>
      <c r="AA93" s="122"/>
      <c r="AB93" s="123"/>
      <c r="AC93" s="119"/>
      <c r="AD93" s="119"/>
      <c r="AE93" s="119"/>
      <c r="AF93" s="101">
        <f t="shared" si="4"/>
        <v>0</v>
      </c>
      <c r="AG93" s="119"/>
      <c r="AH93" s="97"/>
      <c r="AI93" s="98"/>
      <c r="AJ93" s="120"/>
      <c r="AK93" s="121"/>
      <c r="AL93" s="122"/>
      <c r="AM93" s="123"/>
      <c r="AN93" s="119"/>
      <c r="AO93" s="119"/>
      <c r="AP93" s="119"/>
      <c r="AQ93" s="101">
        <f t="shared" si="5"/>
        <v>0</v>
      </c>
      <c r="AR93" s="119"/>
      <c r="AS93" s="97"/>
      <c r="AT93" s="98"/>
      <c r="AU93" s="120"/>
      <c r="AV93" s="121"/>
      <c r="AW93" s="122"/>
      <c r="AX93" s="123"/>
      <c r="AY93" s="119"/>
      <c r="AZ93" s="119"/>
      <c r="BA93" s="119"/>
      <c r="BB93" s="101">
        <f t="shared" si="6"/>
        <v>0</v>
      </c>
      <c r="BC93" s="119"/>
      <c r="BD93" s="97"/>
      <c r="BE93" s="98"/>
      <c r="BF93" s="120"/>
      <c r="BG93" s="121"/>
      <c r="BH93" s="122"/>
      <c r="BI93" s="123"/>
      <c r="BJ93" s="119"/>
      <c r="BK93" s="119"/>
      <c r="BL93" s="119"/>
      <c r="BM93" s="101">
        <f t="shared" si="7"/>
        <v>0</v>
      </c>
      <c r="BN93" s="119"/>
      <c r="BO93" s="97"/>
      <c r="BP93" s="98"/>
      <c r="BQ93" s="120"/>
      <c r="BR93" s="121"/>
      <c r="BS93" s="122"/>
      <c r="BT93" s="123"/>
      <c r="BU93" s="119"/>
      <c r="BV93" s="119"/>
      <c r="BW93" s="119"/>
      <c r="BX93" s="101">
        <f t="shared" si="8"/>
        <v>0</v>
      </c>
      <c r="BY93" s="119"/>
      <c r="BZ93" s="97"/>
      <c r="CA93" s="98"/>
      <c r="CB93" s="120"/>
      <c r="CC93" s="121"/>
      <c r="CD93" s="122"/>
      <c r="CE93" s="123"/>
      <c r="CF93" s="119"/>
      <c r="CG93" s="119"/>
      <c r="CH93" s="119"/>
      <c r="CI93" s="101">
        <f t="shared" si="9"/>
        <v>0</v>
      </c>
      <c r="CJ93" s="119"/>
      <c r="CK93" s="97"/>
      <c r="CL93" s="98"/>
      <c r="CM93" s="120"/>
      <c r="CN93" s="121"/>
      <c r="CO93" s="122"/>
      <c r="CP93" s="123"/>
      <c r="CQ93" s="119"/>
      <c r="CR93" s="119"/>
      <c r="CS93" s="119"/>
      <c r="CT93" s="101">
        <f t="shared" si="10"/>
        <v>0</v>
      </c>
      <c r="CU93" s="119" t="s">
        <v>123</v>
      </c>
      <c r="CV93" s="97"/>
      <c r="CW93" s="98"/>
      <c r="CX93" s="120"/>
      <c r="CY93" s="121"/>
      <c r="CZ93" s="122"/>
      <c r="DA93" s="123"/>
      <c r="DB93" s="119"/>
      <c r="DC93" s="119"/>
      <c r="DD93" s="119"/>
      <c r="DE93" s="101">
        <f t="shared" si="11"/>
        <v>0</v>
      </c>
      <c r="DF93" s="119" t="s">
        <v>123</v>
      </c>
      <c r="DG93" s="97"/>
      <c r="DH93" s="98"/>
      <c r="DI93" s="120">
        <v>4.0</v>
      </c>
      <c r="DJ93" s="121">
        <v>6.0</v>
      </c>
      <c r="DK93" s="122">
        <v>10.0</v>
      </c>
      <c r="DL93" s="123"/>
      <c r="DM93" s="119"/>
      <c r="DN93" s="119"/>
      <c r="DO93" s="119"/>
      <c r="DP93" s="101">
        <f t="shared" si="12"/>
        <v>0</v>
      </c>
      <c r="DQ93" s="119" t="s">
        <v>123</v>
      </c>
      <c r="DR93" s="97"/>
      <c r="DS93" s="98"/>
      <c r="DT93" s="120">
        <v>4.0</v>
      </c>
      <c r="DU93" s="121">
        <v>6.0</v>
      </c>
      <c r="DV93" s="122"/>
      <c r="DW93" s="123"/>
      <c r="DX93" s="119"/>
      <c r="DY93" s="119"/>
      <c r="DZ93" s="119"/>
      <c r="EA93" s="101">
        <f t="shared" si="13"/>
        <v>0</v>
      </c>
      <c r="EB93" s="119" t="s">
        <v>123</v>
      </c>
      <c r="EC93" s="97"/>
      <c r="ED93" s="98"/>
      <c r="EE93" s="120">
        <v>4.0</v>
      </c>
      <c r="EF93" s="121">
        <v>6.0</v>
      </c>
      <c r="EG93" s="122"/>
      <c r="EH93" s="8"/>
      <c r="EI93" s="148"/>
      <c r="EJ93" s="149"/>
      <c r="EK93" s="150"/>
      <c r="EL93" s="8"/>
      <c r="EM93" s="132">
        <f t="shared" si="14"/>
        <v>0</v>
      </c>
      <c r="EN93" s="133">
        <f t="shared" si="15"/>
        <v>0</v>
      </c>
      <c r="EO93" s="134">
        <f t="shared" si="16"/>
        <v>10</v>
      </c>
      <c r="EP93" s="135">
        <f t="shared" si="17"/>
        <v>60</v>
      </c>
      <c r="EQ93" s="112">
        <f t="shared" si="18"/>
        <v>40</v>
      </c>
    </row>
    <row r="94" ht="18.0" customHeight="1">
      <c r="A94" s="8"/>
      <c r="B94" s="114">
        <v>81.0</v>
      </c>
      <c r="C94" s="147"/>
      <c r="D94" s="116" t="s">
        <v>226</v>
      </c>
      <c r="E94" s="117">
        <f t="shared" si="22"/>
        <v>0</v>
      </c>
      <c r="F94" s="86"/>
      <c r="G94" s="87"/>
      <c r="H94" s="87"/>
      <c r="I94" s="87"/>
      <c r="J94" s="101">
        <f t="shared" si="21"/>
        <v>0</v>
      </c>
      <c r="K94" s="119"/>
      <c r="L94" s="97"/>
      <c r="M94" s="98"/>
      <c r="N94" s="120"/>
      <c r="O94" s="121"/>
      <c r="P94" s="122"/>
      <c r="Q94" s="123"/>
      <c r="R94" s="119"/>
      <c r="S94" s="119"/>
      <c r="T94" s="119"/>
      <c r="U94" s="101">
        <f t="shared" si="3"/>
        <v>0</v>
      </c>
      <c r="V94" s="119"/>
      <c r="W94" s="97"/>
      <c r="X94" s="98"/>
      <c r="Y94" s="120"/>
      <c r="Z94" s="121"/>
      <c r="AA94" s="122"/>
      <c r="AB94" s="123"/>
      <c r="AC94" s="119"/>
      <c r="AD94" s="119"/>
      <c r="AE94" s="119"/>
      <c r="AF94" s="101">
        <f t="shared" si="4"/>
        <v>0</v>
      </c>
      <c r="AG94" s="119"/>
      <c r="AH94" s="97"/>
      <c r="AI94" s="98"/>
      <c r="AJ94" s="120"/>
      <c r="AK94" s="121"/>
      <c r="AL94" s="122"/>
      <c r="AM94" s="123"/>
      <c r="AN94" s="119"/>
      <c r="AO94" s="119"/>
      <c r="AP94" s="119"/>
      <c r="AQ94" s="101">
        <f t="shared" si="5"/>
        <v>0</v>
      </c>
      <c r="AR94" s="119"/>
      <c r="AS94" s="97"/>
      <c r="AT94" s="98"/>
      <c r="AU94" s="120"/>
      <c r="AV94" s="121"/>
      <c r="AW94" s="122"/>
      <c r="AX94" s="123"/>
      <c r="AY94" s="119"/>
      <c r="AZ94" s="119"/>
      <c r="BA94" s="119"/>
      <c r="BB94" s="101">
        <f t="shared" si="6"/>
        <v>0</v>
      </c>
      <c r="BC94" s="119"/>
      <c r="BD94" s="97"/>
      <c r="BE94" s="98"/>
      <c r="BF94" s="120"/>
      <c r="BG94" s="121"/>
      <c r="BH94" s="122"/>
      <c r="BI94" s="123"/>
      <c r="BJ94" s="119"/>
      <c r="BK94" s="119"/>
      <c r="BL94" s="119"/>
      <c r="BM94" s="101">
        <f t="shared" si="7"/>
        <v>0</v>
      </c>
      <c r="BN94" s="119"/>
      <c r="BO94" s="97"/>
      <c r="BP94" s="98"/>
      <c r="BQ94" s="120"/>
      <c r="BR94" s="121"/>
      <c r="BS94" s="122"/>
      <c r="BT94" s="123"/>
      <c r="BU94" s="119"/>
      <c r="BV94" s="119"/>
      <c r="BW94" s="119"/>
      <c r="BX94" s="101">
        <f t="shared" si="8"/>
        <v>0</v>
      </c>
      <c r="BY94" s="119"/>
      <c r="BZ94" s="97"/>
      <c r="CA94" s="98"/>
      <c r="CB94" s="120"/>
      <c r="CC94" s="121"/>
      <c r="CD94" s="122"/>
      <c r="CE94" s="123"/>
      <c r="CF94" s="119"/>
      <c r="CG94" s="119"/>
      <c r="CH94" s="119"/>
      <c r="CI94" s="101">
        <f t="shared" si="9"/>
        <v>0</v>
      </c>
      <c r="CJ94" s="119"/>
      <c r="CK94" s="97"/>
      <c r="CL94" s="98"/>
      <c r="CM94" s="120"/>
      <c r="CN94" s="121"/>
      <c r="CO94" s="122"/>
      <c r="CP94" s="123"/>
      <c r="CQ94" s="119"/>
      <c r="CR94" s="119"/>
      <c r="CS94" s="119"/>
      <c r="CT94" s="101">
        <f t="shared" si="10"/>
        <v>0</v>
      </c>
      <c r="CU94" s="119"/>
      <c r="CV94" s="97"/>
      <c r="CW94" s="98"/>
      <c r="CX94" s="120"/>
      <c r="CY94" s="121"/>
      <c r="CZ94" s="122"/>
      <c r="DA94" s="123"/>
      <c r="DB94" s="119"/>
      <c r="DC94" s="119"/>
      <c r="DD94" s="119"/>
      <c r="DE94" s="101">
        <f t="shared" si="11"/>
        <v>0</v>
      </c>
      <c r="DF94" s="119"/>
      <c r="DG94" s="97"/>
      <c r="DH94" s="98"/>
      <c r="DI94" s="120"/>
      <c r="DJ94" s="121"/>
      <c r="DK94" s="122"/>
      <c r="DL94" s="123"/>
      <c r="DM94" s="119"/>
      <c r="DN94" s="119"/>
      <c r="DO94" s="119"/>
      <c r="DP94" s="101">
        <f t="shared" si="12"/>
        <v>0</v>
      </c>
      <c r="DQ94" s="119"/>
      <c r="DR94" s="97"/>
      <c r="DS94" s="98"/>
      <c r="DT94" s="120"/>
      <c r="DU94" s="121"/>
      <c r="DV94" s="122"/>
      <c r="DW94" s="123"/>
      <c r="DX94" s="119"/>
      <c r="DY94" s="119"/>
      <c r="DZ94" s="119"/>
      <c r="EA94" s="101">
        <f t="shared" si="13"/>
        <v>0</v>
      </c>
      <c r="EB94" s="119"/>
      <c r="EC94" s="97"/>
      <c r="ED94" s="98"/>
      <c r="EE94" s="120"/>
      <c r="EF94" s="121"/>
      <c r="EG94" s="122"/>
      <c r="EH94" s="8"/>
      <c r="EI94" s="148"/>
      <c r="EJ94" s="149"/>
      <c r="EK94" s="150"/>
      <c r="EL94" s="8"/>
      <c r="EM94" s="132">
        <f t="shared" si="14"/>
        <v>0</v>
      </c>
      <c r="EN94" s="133">
        <f t="shared" si="15"/>
        <v>0</v>
      </c>
      <c r="EO94" s="134">
        <f t="shared" si="16"/>
        <v>0</v>
      </c>
      <c r="EP94" s="135">
        <f t="shared" si="17"/>
        <v>0</v>
      </c>
      <c r="EQ94" s="112">
        <f t="shared" si="18"/>
        <v>0</v>
      </c>
    </row>
    <row r="95" ht="18.0" customHeight="1">
      <c r="A95" s="8"/>
      <c r="B95" s="114">
        <v>82.0</v>
      </c>
      <c r="C95" s="147"/>
      <c r="D95" s="116" t="s">
        <v>226</v>
      </c>
      <c r="E95" s="117">
        <f t="shared" si="22"/>
        <v>0</v>
      </c>
      <c r="F95" s="86"/>
      <c r="G95" s="87"/>
      <c r="H95" s="87"/>
      <c r="I95" s="87"/>
      <c r="J95" s="101">
        <f t="shared" si="21"/>
        <v>0</v>
      </c>
      <c r="K95" s="119"/>
      <c r="L95" s="97"/>
      <c r="M95" s="98"/>
      <c r="N95" s="120"/>
      <c r="O95" s="121"/>
      <c r="P95" s="122"/>
      <c r="Q95" s="123"/>
      <c r="R95" s="119"/>
      <c r="S95" s="119"/>
      <c r="T95" s="119"/>
      <c r="U95" s="101">
        <f t="shared" si="3"/>
        <v>0</v>
      </c>
      <c r="V95" s="119"/>
      <c r="W95" s="97"/>
      <c r="X95" s="98"/>
      <c r="Y95" s="120"/>
      <c r="Z95" s="121"/>
      <c r="AA95" s="122"/>
      <c r="AB95" s="123"/>
      <c r="AC95" s="119"/>
      <c r="AD95" s="119"/>
      <c r="AE95" s="119"/>
      <c r="AF95" s="101">
        <f t="shared" si="4"/>
        <v>0</v>
      </c>
      <c r="AG95" s="119"/>
      <c r="AH95" s="97"/>
      <c r="AI95" s="98"/>
      <c r="AJ95" s="120"/>
      <c r="AK95" s="121"/>
      <c r="AL95" s="122"/>
      <c r="AM95" s="123"/>
      <c r="AN95" s="119"/>
      <c r="AO95" s="119"/>
      <c r="AP95" s="119"/>
      <c r="AQ95" s="101">
        <f t="shared" si="5"/>
        <v>0</v>
      </c>
      <c r="AR95" s="119"/>
      <c r="AS95" s="97"/>
      <c r="AT95" s="98"/>
      <c r="AU95" s="120"/>
      <c r="AV95" s="121"/>
      <c r="AW95" s="122"/>
      <c r="AX95" s="123"/>
      <c r="AY95" s="119"/>
      <c r="AZ95" s="119"/>
      <c r="BA95" s="119"/>
      <c r="BB95" s="101">
        <f t="shared" si="6"/>
        <v>0</v>
      </c>
      <c r="BC95" s="119"/>
      <c r="BD95" s="97"/>
      <c r="BE95" s="98"/>
      <c r="BF95" s="120"/>
      <c r="BG95" s="121"/>
      <c r="BH95" s="122"/>
      <c r="BI95" s="123"/>
      <c r="BJ95" s="119"/>
      <c r="BK95" s="119"/>
      <c r="BL95" s="119"/>
      <c r="BM95" s="101">
        <f t="shared" si="7"/>
        <v>0</v>
      </c>
      <c r="BN95" s="119"/>
      <c r="BO95" s="97"/>
      <c r="BP95" s="98"/>
      <c r="BQ95" s="120"/>
      <c r="BR95" s="121"/>
      <c r="BS95" s="122"/>
      <c r="BT95" s="123"/>
      <c r="BU95" s="119"/>
      <c r="BV95" s="119"/>
      <c r="BW95" s="119"/>
      <c r="BX95" s="101">
        <f t="shared" si="8"/>
        <v>0</v>
      </c>
      <c r="BY95" s="119"/>
      <c r="BZ95" s="97"/>
      <c r="CA95" s="98"/>
      <c r="CB95" s="120"/>
      <c r="CC95" s="121"/>
      <c r="CD95" s="122"/>
      <c r="CE95" s="123"/>
      <c r="CF95" s="119"/>
      <c r="CG95" s="119"/>
      <c r="CH95" s="119"/>
      <c r="CI95" s="101">
        <f t="shared" si="9"/>
        <v>0</v>
      </c>
      <c r="CJ95" s="119"/>
      <c r="CK95" s="97"/>
      <c r="CL95" s="98"/>
      <c r="CM95" s="120"/>
      <c r="CN95" s="121"/>
      <c r="CO95" s="122"/>
      <c r="CP95" s="123"/>
      <c r="CQ95" s="119"/>
      <c r="CR95" s="119"/>
      <c r="CS95" s="119"/>
      <c r="CT95" s="101">
        <f t="shared" si="10"/>
        <v>0</v>
      </c>
      <c r="CU95" s="119"/>
      <c r="CV95" s="97"/>
      <c r="CW95" s="98"/>
      <c r="CX95" s="120"/>
      <c r="CY95" s="121"/>
      <c r="CZ95" s="122"/>
      <c r="DA95" s="123"/>
      <c r="DB95" s="119"/>
      <c r="DC95" s="119"/>
      <c r="DD95" s="119"/>
      <c r="DE95" s="101">
        <f t="shared" si="11"/>
        <v>0</v>
      </c>
      <c r="DF95" s="119"/>
      <c r="DG95" s="97"/>
      <c r="DH95" s="98"/>
      <c r="DI95" s="120"/>
      <c r="DJ95" s="121"/>
      <c r="DK95" s="122"/>
      <c r="DL95" s="123"/>
      <c r="DM95" s="119"/>
      <c r="DN95" s="119"/>
      <c r="DO95" s="119"/>
      <c r="DP95" s="101">
        <f t="shared" si="12"/>
        <v>0</v>
      </c>
      <c r="DQ95" s="119"/>
      <c r="DR95" s="97"/>
      <c r="DS95" s="98"/>
      <c r="DT95" s="120"/>
      <c r="DU95" s="121"/>
      <c r="DV95" s="122"/>
      <c r="DW95" s="123"/>
      <c r="DX95" s="119"/>
      <c r="DY95" s="119"/>
      <c r="DZ95" s="119"/>
      <c r="EA95" s="101">
        <f t="shared" si="13"/>
        <v>0</v>
      </c>
      <c r="EB95" s="119"/>
      <c r="EC95" s="97"/>
      <c r="ED95" s="98"/>
      <c r="EE95" s="120"/>
      <c r="EF95" s="121"/>
      <c r="EG95" s="122"/>
      <c r="EH95" s="8"/>
      <c r="EI95" s="148"/>
      <c r="EJ95" s="149"/>
      <c r="EK95" s="150"/>
      <c r="EL95" s="8"/>
      <c r="EM95" s="132">
        <f t="shared" si="14"/>
        <v>0</v>
      </c>
      <c r="EN95" s="133">
        <f t="shared" si="15"/>
        <v>0</v>
      </c>
      <c r="EO95" s="134">
        <f t="shared" si="16"/>
        <v>0</v>
      </c>
      <c r="EP95" s="135">
        <f t="shared" si="17"/>
        <v>0</v>
      </c>
      <c r="EQ95" s="112">
        <f t="shared" si="18"/>
        <v>0</v>
      </c>
    </row>
    <row r="96" ht="21.0" customHeight="1">
      <c r="A96" s="8"/>
      <c r="B96" s="114">
        <v>83.0</v>
      </c>
      <c r="C96" s="147"/>
      <c r="D96" s="116" t="s">
        <v>226</v>
      </c>
      <c r="E96" s="117">
        <f t="shared" si="22"/>
        <v>0</v>
      </c>
      <c r="F96" s="86"/>
      <c r="G96" s="87"/>
      <c r="H96" s="87"/>
      <c r="I96" s="87"/>
      <c r="J96" s="101">
        <f t="shared" si="21"/>
        <v>0</v>
      </c>
      <c r="K96" s="119"/>
      <c r="L96" s="97"/>
      <c r="M96" s="98"/>
      <c r="N96" s="120"/>
      <c r="O96" s="121"/>
      <c r="P96" s="122"/>
      <c r="Q96" s="123"/>
      <c r="R96" s="119"/>
      <c r="S96" s="119"/>
      <c r="T96" s="119"/>
      <c r="U96" s="101">
        <f t="shared" si="3"/>
        <v>0</v>
      </c>
      <c r="V96" s="119"/>
      <c r="W96" s="97"/>
      <c r="X96" s="98"/>
      <c r="Y96" s="120"/>
      <c r="Z96" s="121"/>
      <c r="AA96" s="122"/>
      <c r="AB96" s="123"/>
      <c r="AC96" s="119"/>
      <c r="AD96" s="119"/>
      <c r="AE96" s="119"/>
      <c r="AF96" s="101">
        <f t="shared" si="4"/>
        <v>0</v>
      </c>
      <c r="AG96" s="119"/>
      <c r="AH96" s="97"/>
      <c r="AI96" s="98"/>
      <c r="AJ96" s="120"/>
      <c r="AK96" s="121"/>
      <c r="AL96" s="122"/>
      <c r="AM96" s="123"/>
      <c r="AN96" s="119"/>
      <c r="AO96" s="119"/>
      <c r="AP96" s="119"/>
      <c r="AQ96" s="101">
        <f t="shared" si="5"/>
        <v>0</v>
      </c>
      <c r="AR96" s="119"/>
      <c r="AS96" s="97"/>
      <c r="AT96" s="98"/>
      <c r="AU96" s="120"/>
      <c r="AV96" s="121"/>
      <c r="AW96" s="122"/>
      <c r="AX96" s="123"/>
      <c r="AY96" s="119"/>
      <c r="AZ96" s="119"/>
      <c r="BA96" s="119"/>
      <c r="BB96" s="101">
        <f t="shared" si="6"/>
        <v>0</v>
      </c>
      <c r="BC96" s="119"/>
      <c r="BD96" s="97"/>
      <c r="BE96" s="98"/>
      <c r="BF96" s="120"/>
      <c r="BG96" s="121"/>
      <c r="BH96" s="122"/>
      <c r="BI96" s="123"/>
      <c r="BJ96" s="119"/>
      <c r="BK96" s="119"/>
      <c r="BL96" s="119"/>
      <c r="BM96" s="101">
        <f t="shared" si="7"/>
        <v>0</v>
      </c>
      <c r="BN96" s="119"/>
      <c r="BO96" s="97"/>
      <c r="BP96" s="98"/>
      <c r="BQ96" s="120"/>
      <c r="BR96" s="121"/>
      <c r="BS96" s="122"/>
      <c r="BT96" s="123"/>
      <c r="BU96" s="119"/>
      <c r="BV96" s="119"/>
      <c r="BW96" s="119"/>
      <c r="BX96" s="101">
        <f t="shared" si="8"/>
        <v>0</v>
      </c>
      <c r="BY96" s="119"/>
      <c r="BZ96" s="97"/>
      <c r="CA96" s="98"/>
      <c r="CB96" s="120"/>
      <c r="CC96" s="121"/>
      <c r="CD96" s="122"/>
      <c r="CE96" s="123"/>
      <c r="CF96" s="119"/>
      <c r="CG96" s="119"/>
      <c r="CH96" s="119"/>
      <c r="CI96" s="101">
        <f t="shared" si="9"/>
        <v>0</v>
      </c>
      <c r="CJ96" s="119"/>
      <c r="CK96" s="97"/>
      <c r="CL96" s="98"/>
      <c r="CM96" s="120"/>
      <c r="CN96" s="121"/>
      <c r="CO96" s="122"/>
      <c r="CP96" s="123"/>
      <c r="CQ96" s="119"/>
      <c r="CR96" s="119"/>
      <c r="CS96" s="119"/>
      <c r="CT96" s="101">
        <f t="shared" si="10"/>
        <v>0</v>
      </c>
      <c r="CU96" s="119"/>
      <c r="CV96" s="97"/>
      <c r="CW96" s="98"/>
      <c r="CX96" s="120"/>
      <c r="CY96" s="121"/>
      <c r="CZ96" s="122"/>
      <c r="DA96" s="123"/>
      <c r="DB96" s="119"/>
      <c r="DC96" s="119"/>
      <c r="DD96" s="119"/>
      <c r="DE96" s="101">
        <f t="shared" si="11"/>
        <v>0</v>
      </c>
      <c r="DF96" s="119"/>
      <c r="DG96" s="97"/>
      <c r="DH96" s="98"/>
      <c r="DI96" s="120"/>
      <c r="DJ96" s="121"/>
      <c r="DK96" s="122"/>
      <c r="DL96" s="123"/>
      <c r="DM96" s="119"/>
      <c r="DN96" s="119"/>
      <c r="DO96" s="119"/>
      <c r="DP96" s="101">
        <f t="shared" si="12"/>
        <v>0</v>
      </c>
      <c r="DQ96" s="119"/>
      <c r="DR96" s="97"/>
      <c r="DS96" s="98"/>
      <c r="DT96" s="120"/>
      <c r="DU96" s="121"/>
      <c r="DV96" s="122"/>
      <c r="DW96" s="123"/>
      <c r="DX96" s="119"/>
      <c r="DY96" s="119"/>
      <c r="DZ96" s="119"/>
      <c r="EA96" s="101">
        <f t="shared" si="13"/>
        <v>0</v>
      </c>
      <c r="EB96" s="119"/>
      <c r="EC96" s="97"/>
      <c r="ED96" s="98"/>
      <c r="EE96" s="120"/>
      <c r="EF96" s="121"/>
      <c r="EG96" s="122"/>
      <c r="EH96" s="8"/>
      <c r="EI96" s="148"/>
      <c r="EJ96" s="149"/>
      <c r="EK96" s="150"/>
      <c r="EL96" s="8"/>
      <c r="EM96" s="132">
        <f t="shared" si="14"/>
        <v>0</v>
      </c>
      <c r="EN96" s="133">
        <f t="shared" si="15"/>
        <v>0</v>
      </c>
      <c r="EO96" s="134">
        <f t="shared" si="16"/>
        <v>0</v>
      </c>
      <c r="EP96" s="135">
        <f t="shared" si="17"/>
        <v>0</v>
      </c>
      <c r="EQ96" s="112">
        <f t="shared" si="18"/>
        <v>0</v>
      </c>
    </row>
    <row r="97" ht="18.0" customHeight="1">
      <c r="A97" s="8"/>
      <c r="B97" s="114">
        <v>84.0</v>
      </c>
      <c r="C97" s="147"/>
      <c r="D97" s="116" t="s">
        <v>226</v>
      </c>
      <c r="E97" s="117">
        <f t="shared" si="22"/>
        <v>0</v>
      </c>
      <c r="F97" s="86"/>
      <c r="G97" s="87"/>
      <c r="H97" s="87"/>
      <c r="I97" s="87"/>
      <c r="J97" s="101">
        <f t="shared" si="21"/>
        <v>0</v>
      </c>
      <c r="K97" s="119"/>
      <c r="L97" s="97"/>
      <c r="M97" s="98"/>
      <c r="N97" s="120"/>
      <c r="O97" s="121"/>
      <c r="P97" s="122"/>
      <c r="Q97" s="123"/>
      <c r="R97" s="119"/>
      <c r="S97" s="119"/>
      <c r="T97" s="119"/>
      <c r="U97" s="101">
        <f t="shared" si="3"/>
        <v>0</v>
      </c>
      <c r="V97" s="119"/>
      <c r="W97" s="97"/>
      <c r="X97" s="98"/>
      <c r="Y97" s="120"/>
      <c r="Z97" s="121"/>
      <c r="AA97" s="122"/>
      <c r="AB97" s="123"/>
      <c r="AC97" s="119"/>
      <c r="AD97" s="119"/>
      <c r="AE97" s="119"/>
      <c r="AF97" s="101">
        <f t="shared" si="4"/>
        <v>0</v>
      </c>
      <c r="AG97" s="119"/>
      <c r="AH97" s="97"/>
      <c r="AI97" s="98"/>
      <c r="AJ97" s="120"/>
      <c r="AK97" s="121"/>
      <c r="AL97" s="122"/>
      <c r="AM97" s="123"/>
      <c r="AN97" s="119"/>
      <c r="AO97" s="119"/>
      <c r="AP97" s="119"/>
      <c r="AQ97" s="101">
        <f t="shared" si="5"/>
        <v>0</v>
      </c>
      <c r="AR97" s="119"/>
      <c r="AS97" s="97"/>
      <c r="AT97" s="98"/>
      <c r="AU97" s="120"/>
      <c r="AV97" s="121"/>
      <c r="AW97" s="122"/>
      <c r="AX97" s="123"/>
      <c r="AY97" s="119"/>
      <c r="AZ97" s="119"/>
      <c r="BA97" s="119"/>
      <c r="BB97" s="101">
        <f t="shared" si="6"/>
        <v>0</v>
      </c>
      <c r="BC97" s="119"/>
      <c r="BD97" s="97"/>
      <c r="BE97" s="98"/>
      <c r="BF97" s="120"/>
      <c r="BG97" s="121"/>
      <c r="BH97" s="122"/>
      <c r="BI97" s="123"/>
      <c r="BJ97" s="119"/>
      <c r="BK97" s="119"/>
      <c r="BL97" s="119"/>
      <c r="BM97" s="101">
        <f t="shared" si="7"/>
        <v>0</v>
      </c>
      <c r="BN97" s="119"/>
      <c r="BO97" s="97"/>
      <c r="BP97" s="98"/>
      <c r="BQ97" s="120"/>
      <c r="BR97" s="121"/>
      <c r="BS97" s="122"/>
      <c r="BT97" s="123"/>
      <c r="BU97" s="119"/>
      <c r="BV97" s="119"/>
      <c r="BW97" s="119"/>
      <c r="BX97" s="101">
        <f t="shared" si="8"/>
        <v>0</v>
      </c>
      <c r="BY97" s="119"/>
      <c r="BZ97" s="97"/>
      <c r="CA97" s="98"/>
      <c r="CB97" s="120"/>
      <c r="CC97" s="121"/>
      <c r="CD97" s="122"/>
      <c r="CE97" s="123"/>
      <c r="CF97" s="119"/>
      <c r="CG97" s="119"/>
      <c r="CH97" s="119"/>
      <c r="CI97" s="101">
        <f t="shared" si="9"/>
        <v>0</v>
      </c>
      <c r="CJ97" s="119"/>
      <c r="CK97" s="97"/>
      <c r="CL97" s="98"/>
      <c r="CM97" s="120"/>
      <c r="CN97" s="121"/>
      <c r="CO97" s="122"/>
      <c r="CP97" s="123"/>
      <c r="CQ97" s="119"/>
      <c r="CR97" s="119"/>
      <c r="CS97" s="119"/>
      <c r="CT97" s="101">
        <f t="shared" si="10"/>
        <v>0</v>
      </c>
      <c r="CU97" s="119"/>
      <c r="CV97" s="97"/>
      <c r="CW97" s="98"/>
      <c r="CX97" s="120"/>
      <c r="CY97" s="121"/>
      <c r="CZ97" s="122"/>
      <c r="DA97" s="123"/>
      <c r="DB97" s="119"/>
      <c r="DC97" s="119"/>
      <c r="DD97" s="119"/>
      <c r="DE97" s="101">
        <f t="shared" si="11"/>
        <v>0</v>
      </c>
      <c r="DF97" s="119"/>
      <c r="DG97" s="97"/>
      <c r="DH97" s="98"/>
      <c r="DI97" s="120"/>
      <c r="DJ97" s="121"/>
      <c r="DK97" s="122"/>
      <c r="DL97" s="123"/>
      <c r="DM97" s="119"/>
      <c r="DN97" s="119"/>
      <c r="DO97" s="119"/>
      <c r="DP97" s="101">
        <f t="shared" si="12"/>
        <v>0</v>
      </c>
      <c r="DQ97" s="119"/>
      <c r="DR97" s="97"/>
      <c r="DS97" s="98"/>
      <c r="DT97" s="120"/>
      <c r="DU97" s="121"/>
      <c r="DV97" s="122"/>
      <c r="DW97" s="123"/>
      <c r="DX97" s="119"/>
      <c r="DY97" s="119"/>
      <c r="DZ97" s="119"/>
      <c r="EA97" s="101">
        <f t="shared" si="13"/>
        <v>0</v>
      </c>
      <c r="EB97" s="119"/>
      <c r="EC97" s="97"/>
      <c r="ED97" s="98"/>
      <c r="EE97" s="120"/>
      <c r="EF97" s="121"/>
      <c r="EG97" s="122"/>
      <c r="EH97" s="8"/>
      <c r="EI97" s="148"/>
      <c r="EJ97" s="149"/>
      <c r="EK97" s="150"/>
      <c r="EL97" s="8"/>
      <c r="EM97" s="132">
        <f t="shared" si="14"/>
        <v>0</v>
      </c>
      <c r="EN97" s="133">
        <f t="shared" si="15"/>
        <v>0</v>
      </c>
      <c r="EO97" s="134">
        <f t="shared" si="16"/>
        <v>0</v>
      </c>
      <c r="EP97" s="135">
        <f t="shared" si="17"/>
        <v>0</v>
      </c>
      <c r="EQ97" s="112">
        <f t="shared" si="18"/>
        <v>0</v>
      </c>
    </row>
    <row r="98" ht="18.0" customHeight="1">
      <c r="A98" s="8"/>
      <c r="B98" s="114">
        <v>85.0</v>
      </c>
      <c r="C98" s="147"/>
      <c r="D98" s="116" t="s">
        <v>226</v>
      </c>
      <c r="E98" s="117">
        <f t="shared" si="22"/>
        <v>0</v>
      </c>
      <c r="F98" s="86"/>
      <c r="G98" s="87"/>
      <c r="H98" s="87"/>
      <c r="I98" s="87"/>
      <c r="J98" s="101">
        <f t="shared" si="21"/>
        <v>0</v>
      </c>
      <c r="K98" s="119"/>
      <c r="L98" s="97"/>
      <c r="M98" s="98"/>
      <c r="N98" s="120"/>
      <c r="O98" s="121"/>
      <c r="P98" s="122"/>
      <c r="Q98" s="123"/>
      <c r="R98" s="119"/>
      <c r="S98" s="119"/>
      <c r="T98" s="119"/>
      <c r="U98" s="101">
        <f t="shared" si="3"/>
        <v>0</v>
      </c>
      <c r="V98" s="119"/>
      <c r="W98" s="97"/>
      <c r="X98" s="98"/>
      <c r="Y98" s="120"/>
      <c r="Z98" s="121"/>
      <c r="AA98" s="122"/>
      <c r="AB98" s="123"/>
      <c r="AC98" s="119"/>
      <c r="AD98" s="119"/>
      <c r="AE98" s="119"/>
      <c r="AF98" s="101">
        <f t="shared" si="4"/>
        <v>0</v>
      </c>
      <c r="AG98" s="119"/>
      <c r="AH98" s="97"/>
      <c r="AI98" s="98"/>
      <c r="AJ98" s="120"/>
      <c r="AK98" s="121"/>
      <c r="AL98" s="122"/>
      <c r="AM98" s="123"/>
      <c r="AN98" s="119"/>
      <c r="AO98" s="119"/>
      <c r="AP98" s="119"/>
      <c r="AQ98" s="101">
        <f t="shared" si="5"/>
        <v>0</v>
      </c>
      <c r="AR98" s="119"/>
      <c r="AS98" s="97"/>
      <c r="AT98" s="98"/>
      <c r="AU98" s="120"/>
      <c r="AV98" s="121"/>
      <c r="AW98" s="122"/>
      <c r="AX98" s="123"/>
      <c r="AY98" s="119"/>
      <c r="AZ98" s="119"/>
      <c r="BA98" s="119"/>
      <c r="BB98" s="101">
        <f t="shared" si="6"/>
        <v>0</v>
      </c>
      <c r="BC98" s="119"/>
      <c r="BD98" s="97"/>
      <c r="BE98" s="98"/>
      <c r="BF98" s="120"/>
      <c r="BG98" s="121"/>
      <c r="BH98" s="122"/>
      <c r="BI98" s="123"/>
      <c r="BJ98" s="119"/>
      <c r="BK98" s="119"/>
      <c r="BL98" s="119"/>
      <c r="BM98" s="101">
        <f t="shared" si="7"/>
        <v>0</v>
      </c>
      <c r="BN98" s="119"/>
      <c r="BO98" s="97"/>
      <c r="BP98" s="98"/>
      <c r="BQ98" s="120"/>
      <c r="BR98" s="121"/>
      <c r="BS98" s="122"/>
      <c r="BT98" s="123"/>
      <c r="BU98" s="119"/>
      <c r="BV98" s="119"/>
      <c r="BW98" s="119"/>
      <c r="BX98" s="101">
        <f t="shared" si="8"/>
        <v>0</v>
      </c>
      <c r="BY98" s="119"/>
      <c r="BZ98" s="97"/>
      <c r="CA98" s="98"/>
      <c r="CB98" s="120"/>
      <c r="CC98" s="121"/>
      <c r="CD98" s="122"/>
      <c r="CE98" s="123"/>
      <c r="CF98" s="119"/>
      <c r="CG98" s="119"/>
      <c r="CH98" s="119"/>
      <c r="CI98" s="101">
        <f t="shared" si="9"/>
        <v>0</v>
      </c>
      <c r="CJ98" s="119"/>
      <c r="CK98" s="97"/>
      <c r="CL98" s="98"/>
      <c r="CM98" s="120"/>
      <c r="CN98" s="121"/>
      <c r="CO98" s="122"/>
      <c r="CP98" s="123"/>
      <c r="CQ98" s="119"/>
      <c r="CR98" s="119"/>
      <c r="CS98" s="119"/>
      <c r="CT98" s="101">
        <f t="shared" si="10"/>
        <v>0</v>
      </c>
      <c r="CU98" s="119"/>
      <c r="CV98" s="97"/>
      <c r="CW98" s="98"/>
      <c r="CX98" s="120"/>
      <c r="CY98" s="121"/>
      <c r="CZ98" s="122"/>
      <c r="DA98" s="123"/>
      <c r="DB98" s="119"/>
      <c r="DC98" s="119"/>
      <c r="DD98" s="119"/>
      <c r="DE98" s="101">
        <f t="shared" si="11"/>
        <v>0</v>
      </c>
      <c r="DF98" s="119"/>
      <c r="DG98" s="97"/>
      <c r="DH98" s="98"/>
      <c r="DI98" s="120"/>
      <c r="DJ98" s="121"/>
      <c r="DK98" s="122"/>
      <c r="DL98" s="123"/>
      <c r="DM98" s="119"/>
      <c r="DN98" s="119"/>
      <c r="DO98" s="119"/>
      <c r="DP98" s="101">
        <f t="shared" si="12"/>
        <v>0</v>
      </c>
      <c r="DQ98" s="119"/>
      <c r="DR98" s="97"/>
      <c r="DS98" s="98"/>
      <c r="DT98" s="120"/>
      <c r="DU98" s="121"/>
      <c r="DV98" s="122"/>
      <c r="DW98" s="123"/>
      <c r="DX98" s="119"/>
      <c r="DY98" s="119"/>
      <c r="DZ98" s="119"/>
      <c r="EA98" s="101">
        <f t="shared" si="13"/>
        <v>0</v>
      </c>
      <c r="EB98" s="119"/>
      <c r="EC98" s="97"/>
      <c r="ED98" s="98"/>
      <c r="EE98" s="120"/>
      <c r="EF98" s="121"/>
      <c r="EG98" s="122"/>
      <c r="EH98" s="8"/>
      <c r="EI98" s="148"/>
      <c r="EJ98" s="149"/>
      <c r="EK98" s="150"/>
      <c r="EL98" s="8"/>
      <c r="EM98" s="132">
        <f t="shared" si="14"/>
        <v>0</v>
      </c>
      <c r="EN98" s="133">
        <f t="shared" si="15"/>
        <v>0</v>
      </c>
      <c r="EO98" s="134">
        <f t="shared" si="16"/>
        <v>0</v>
      </c>
      <c r="EP98" s="135">
        <f t="shared" si="17"/>
        <v>0</v>
      </c>
      <c r="EQ98" s="112">
        <f t="shared" si="18"/>
        <v>0</v>
      </c>
    </row>
    <row r="99" ht="18.0" customHeight="1">
      <c r="A99" s="8"/>
      <c r="B99" s="114">
        <v>86.0</v>
      </c>
      <c r="C99" s="147"/>
      <c r="D99" s="116" t="s">
        <v>226</v>
      </c>
      <c r="E99" s="117">
        <f t="shared" si="22"/>
        <v>0</v>
      </c>
      <c r="F99" s="86"/>
      <c r="G99" s="87"/>
      <c r="H99" s="87"/>
      <c r="I99" s="87"/>
      <c r="J99" s="101">
        <f t="shared" si="21"/>
        <v>0</v>
      </c>
      <c r="K99" s="119"/>
      <c r="L99" s="97"/>
      <c r="M99" s="98"/>
      <c r="N99" s="120"/>
      <c r="O99" s="121"/>
      <c r="P99" s="122"/>
      <c r="Q99" s="123"/>
      <c r="R99" s="119"/>
      <c r="S99" s="119"/>
      <c r="T99" s="119"/>
      <c r="U99" s="101">
        <f t="shared" si="3"/>
        <v>0</v>
      </c>
      <c r="V99" s="119"/>
      <c r="W99" s="97"/>
      <c r="X99" s="98"/>
      <c r="Y99" s="120"/>
      <c r="Z99" s="121"/>
      <c r="AA99" s="122"/>
      <c r="AB99" s="123"/>
      <c r="AC99" s="119"/>
      <c r="AD99" s="119"/>
      <c r="AE99" s="119"/>
      <c r="AF99" s="101">
        <f t="shared" si="4"/>
        <v>0</v>
      </c>
      <c r="AG99" s="119"/>
      <c r="AH99" s="97"/>
      <c r="AI99" s="98"/>
      <c r="AJ99" s="120"/>
      <c r="AK99" s="121"/>
      <c r="AL99" s="122"/>
      <c r="AM99" s="123"/>
      <c r="AN99" s="119"/>
      <c r="AO99" s="119"/>
      <c r="AP99" s="119"/>
      <c r="AQ99" s="101">
        <f t="shared" si="5"/>
        <v>0</v>
      </c>
      <c r="AR99" s="119"/>
      <c r="AS99" s="97"/>
      <c r="AT99" s="98"/>
      <c r="AU99" s="120"/>
      <c r="AV99" s="121"/>
      <c r="AW99" s="122"/>
      <c r="AX99" s="123"/>
      <c r="AY99" s="119"/>
      <c r="AZ99" s="119"/>
      <c r="BA99" s="119"/>
      <c r="BB99" s="101">
        <f t="shared" si="6"/>
        <v>0</v>
      </c>
      <c r="BC99" s="119"/>
      <c r="BD99" s="97"/>
      <c r="BE99" s="98"/>
      <c r="BF99" s="120"/>
      <c r="BG99" s="121"/>
      <c r="BH99" s="122"/>
      <c r="BI99" s="123"/>
      <c r="BJ99" s="119"/>
      <c r="BK99" s="119"/>
      <c r="BL99" s="119"/>
      <c r="BM99" s="101">
        <f t="shared" si="7"/>
        <v>0</v>
      </c>
      <c r="BN99" s="119"/>
      <c r="BO99" s="97"/>
      <c r="BP99" s="98"/>
      <c r="BQ99" s="120"/>
      <c r="BR99" s="121"/>
      <c r="BS99" s="122"/>
      <c r="BT99" s="123"/>
      <c r="BU99" s="119"/>
      <c r="BV99" s="119"/>
      <c r="BW99" s="119"/>
      <c r="BX99" s="101">
        <f t="shared" si="8"/>
        <v>0</v>
      </c>
      <c r="BY99" s="119"/>
      <c r="BZ99" s="97"/>
      <c r="CA99" s="98"/>
      <c r="CB99" s="120"/>
      <c r="CC99" s="121"/>
      <c r="CD99" s="122"/>
      <c r="CE99" s="123"/>
      <c r="CF99" s="119"/>
      <c r="CG99" s="119"/>
      <c r="CH99" s="119"/>
      <c r="CI99" s="101">
        <f t="shared" si="9"/>
        <v>0</v>
      </c>
      <c r="CJ99" s="119"/>
      <c r="CK99" s="97"/>
      <c r="CL99" s="98"/>
      <c r="CM99" s="120"/>
      <c r="CN99" s="121"/>
      <c r="CO99" s="122"/>
      <c r="CP99" s="123"/>
      <c r="CQ99" s="119"/>
      <c r="CR99" s="119"/>
      <c r="CS99" s="119"/>
      <c r="CT99" s="101">
        <f t="shared" si="10"/>
        <v>0</v>
      </c>
      <c r="CU99" s="119"/>
      <c r="CV99" s="97"/>
      <c r="CW99" s="98"/>
      <c r="CX99" s="120"/>
      <c r="CY99" s="121"/>
      <c r="CZ99" s="122"/>
      <c r="DA99" s="123"/>
      <c r="DB99" s="119"/>
      <c r="DC99" s="119"/>
      <c r="DD99" s="119"/>
      <c r="DE99" s="101">
        <f t="shared" si="11"/>
        <v>0</v>
      </c>
      <c r="DF99" s="119"/>
      <c r="DG99" s="97"/>
      <c r="DH99" s="98"/>
      <c r="DI99" s="120"/>
      <c r="DJ99" s="121"/>
      <c r="DK99" s="122"/>
      <c r="DL99" s="123"/>
      <c r="DM99" s="119"/>
      <c r="DN99" s="119"/>
      <c r="DO99" s="119"/>
      <c r="DP99" s="101">
        <f t="shared" si="12"/>
        <v>0</v>
      </c>
      <c r="DQ99" s="119"/>
      <c r="DR99" s="97"/>
      <c r="DS99" s="98"/>
      <c r="DT99" s="120"/>
      <c r="DU99" s="121"/>
      <c r="DV99" s="122"/>
      <c r="DW99" s="123"/>
      <c r="DX99" s="119"/>
      <c r="DY99" s="119"/>
      <c r="DZ99" s="119"/>
      <c r="EA99" s="101">
        <f t="shared" si="13"/>
        <v>0</v>
      </c>
      <c r="EB99" s="119"/>
      <c r="EC99" s="97"/>
      <c r="ED99" s="98"/>
      <c r="EE99" s="120"/>
      <c r="EF99" s="121"/>
      <c r="EG99" s="122"/>
      <c r="EH99" s="8"/>
      <c r="EI99" s="148"/>
      <c r="EJ99" s="149"/>
      <c r="EK99" s="150"/>
      <c r="EL99" s="8"/>
      <c r="EM99" s="132">
        <f t="shared" si="14"/>
        <v>0</v>
      </c>
      <c r="EN99" s="133">
        <f t="shared" si="15"/>
        <v>0</v>
      </c>
      <c r="EO99" s="134">
        <f t="shared" si="16"/>
        <v>0</v>
      </c>
      <c r="EP99" s="135">
        <f t="shared" si="17"/>
        <v>0</v>
      </c>
      <c r="EQ99" s="112">
        <f t="shared" si="18"/>
        <v>0</v>
      </c>
    </row>
    <row r="100" ht="18.0" customHeight="1">
      <c r="A100" s="8"/>
      <c r="B100" s="114">
        <v>87.0</v>
      </c>
      <c r="C100" s="147"/>
      <c r="D100" s="116" t="s">
        <v>226</v>
      </c>
      <c r="E100" s="117">
        <f t="shared" si="22"/>
        <v>0</v>
      </c>
      <c r="F100" s="86"/>
      <c r="G100" s="87"/>
      <c r="H100" s="87"/>
      <c r="I100" s="87"/>
      <c r="J100" s="101">
        <f t="shared" si="21"/>
        <v>0</v>
      </c>
      <c r="K100" s="119"/>
      <c r="L100" s="97"/>
      <c r="M100" s="98"/>
      <c r="N100" s="120"/>
      <c r="O100" s="121"/>
      <c r="P100" s="122"/>
      <c r="Q100" s="123"/>
      <c r="R100" s="119"/>
      <c r="S100" s="119"/>
      <c r="T100" s="119"/>
      <c r="U100" s="101">
        <f t="shared" si="3"/>
        <v>0</v>
      </c>
      <c r="V100" s="119"/>
      <c r="W100" s="97"/>
      <c r="X100" s="98"/>
      <c r="Y100" s="120"/>
      <c r="Z100" s="121"/>
      <c r="AA100" s="122"/>
      <c r="AB100" s="123"/>
      <c r="AC100" s="119"/>
      <c r="AD100" s="119"/>
      <c r="AE100" s="119"/>
      <c r="AF100" s="101">
        <f t="shared" si="4"/>
        <v>0</v>
      </c>
      <c r="AG100" s="119"/>
      <c r="AH100" s="97"/>
      <c r="AI100" s="98"/>
      <c r="AJ100" s="120"/>
      <c r="AK100" s="121"/>
      <c r="AL100" s="122"/>
      <c r="AM100" s="123"/>
      <c r="AN100" s="119"/>
      <c r="AO100" s="119"/>
      <c r="AP100" s="119"/>
      <c r="AQ100" s="101">
        <f t="shared" si="5"/>
        <v>0</v>
      </c>
      <c r="AR100" s="119"/>
      <c r="AS100" s="97"/>
      <c r="AT100" s="98"/>
      <c r="AU100" s="120"/>
      <c r="AV100" s="121"/>
      <c r="AW100" s="122"/>
      <c r="AX100" s="123"/>
      <c r="AY100" s="119"/>
      <c r="AZ100" s="119"/>
      <c r="BA100" s="119"/>
      <c r="BB100" s="101">
        <f t="shared" si="6"/>
        <v>0</v>
      </c>
      <c r="BC100" s="119"/>
      <c r="BD100" s="97"/>
      <c r="BE100" s="98"/>
      <c r="BF100" s="120"/>
      <c r="BG100" s="121"/>
      <c r="BH100" s="122"/>
      <c r="BI100" s="123"/>
      <c r="BJ100" s="119"/>
      <c r="BK100" s="119"/>
      <c r="BL100" s="119"/>
      <c r="BM100" s="101">
        <f t="shared" si="7"/>
        <v>0</v>
      </c>
      <c r="BN100" s="119"/>
      <c r="BO100" s="97"/>
      <c r="BP100" s="98"/>
      <c r="BQ100" s="120"/>
      <c r="BR100" s="121"/>
      <c r="BS100" s="122"/>
      <c r="BT100" s="123"/>
      <c r="BU100" s="119"/>
      <c r="BV100" s="119"/>
      <c r="BW100" s="119"/>
      <c r="BX100" s="101">
        <f t="shared" si="8"/>
        <v>0</v>
      </c>
      <c r="BY100" s="119"/>
      <c r="BZ100" s="97"/>
      <c r="CA100" s="98"/>
      <c r="CB100" s="120"/>
      <c r="CC100" s="121"/>
      <c r="CD100" s="122"/>
      <c r="CE100" s="123"/>
      <c r="CF100" s="119"/>
      <c r="CG100" s="119"/>
      <c r="CH100" s="119"/>
      <c r="CI100" s="101">
        <f t="shared" si="9"/>
        <v>0</v>
      </c>
      <c r="CJ100" s="119"/>
      <c r="CK100" s="97"/>
      <c r="CL100" s="98"/>
      <c r="CM100" s="120"/>
      <c r="CN100" s="121"/>
      <c r="CO100" s="122"/>
      <c r="CP100" s="123"/>
      <c r="CQ100" s="119"/>
      <c r="CR100" s="119"/>
      <c r="CS100" s="119"/>
      <c r="CT100" s="101">
        <f t="shared" si="10"/>
        <v>0</v>
      </c>
      <c r="CU100" s="119"/>
      <c r="CV100" s="97"/>
      <c r="CW100" s="98"/>
      <c r="CX100" s="120"/>
      <c r="CY100" s="121"/>
      <c r="CZ100" s="122"/>
      <c r="DA100" s="123"/>
      <c r="DB100" s="119"/>
      <c r="DC100" s="119"/>
      <c r="DD100" s="119"/>
      <c r="DE100" s="101">
        <f t="shared" si="11"/>
        <v>0</v>
      </c>
      <c r="DF100" s="119"/>
      <c r="DG100" s="97"/>
      <c r="DH100" s="98"/>
      <c r="DI100" s="120"/>
      <c r="DJ100" s="121"/>
      <c r="DK100" s="122"/>
      <c r="DL100" s="123"/>
      <c r="DM100" s="119"/>
      <c r="DN100" s="119"/>
      <c r="DO100" s="119"/>
      <c r="DP100" s="101">
        <f t="shared" si="12"/>
        <v>0</v>
      </c>
      <c r="DQ100" s="119"/>
      <c r="DR100" s="97"/>
      <c r="DS100" s="98"/>
      <c r="DT100" s="120"/>
      <c r="DU100" s="121"/>
      <c r="DV100" s="122"/>
      <c r="DW100" s="123"/>
      <c r="DX100" s="119"/>
      <c r="DY100" s="119"/>
      <c r="DZ100" s="119"/>
      <c r="EA100" s="101">
        <f t="shared" si="13"/>
        <v>0</v>
      </c>
      <c r="EB100" s="119"/>
      <c r="EC100" s="97"/>
      <c r="ED100" s="98"/>
      <c r="EE100" s="120"/>
      <c r="EF100" s="121"/>
      <c r="EG100" s="122"/>
      <c r="EH100" s="8"/>
      <c r="EI100" s="148"/>
      <c r="EJ100" s="149"/>
      <c r="EK100" s="150"/>
      <c r="EL100" s="8"/>
      <c r="EM100" s="132">
        <f t="shared" si="14"/>
        <v>0</v>
      </c>
      <c r="EN100" s="133">
        <f t="shared" si="15"/>
        <v>0</v>
      </c>
      <c r="EO100" s="134">
        <f t="shared" si="16"/>
        <v>0</v>
      </c>
      <c r="EP100" s="135">
        <f t="shared" si="17"/>
        <v>0</v>
      </c>
      <c r="EQ100" s="112">
        <f t="shared" si="18"/>
        <v>0</v>
      </c>
    </row>
    <row r="101" ht="18.0" customHeight="1">
      <c r="A101" s="8"/>
      <c r="B101" s="114">
        <v>88.0</v>
      </c>
      <c r="C101" s="147"/>
      <c r="D101" s="116" t="s">
        <v>226</v>
      </c>
      <c r="E101" s="117">
        <f t="shared" si="22"/>
        <v>0</v>
      </c>
      <c r="F101" s="86"/>
      <c r="G101" s="87"/>
      <c r="H101" s="87"/>
      <c r="I101" s="87"/>
      <c r="J101" s="101">
        <f t="shared" si="21"/>
        <v>0</v>
      </c>
      <c r="K101" s="119"/>
      <c r="L101" s="97"/>
      <c r="M101" s="98"/>
      <c r="N101" s="120"/>
      <c r="O101" s="121"/>
      <c r="P101" s="122"/>
      <c r="Q101" s="123"/>
      <c r="R101" s="119"/>
      <c r="S101" s="119"/>
      <c r="T101" s="119"/>
      <c r="U101" s="101">
        <f t="shared" si="3"/>
        <v>0</v>
      </c>
      <c r="V101" s="119"/>
      <c r="W101" s="97"/>
      <c r="X101" s="98"/>
      <c r="Y101" s="120"/>
      <c r="Z101" s="121"/>
      <c r="AA101" s="122"/>
      <c r="AB101" s="123"/>
      <c r="AC101" s="119"/>
      <c r="AD101" s="119"/>
      <c r="AE101" s="119"/>
      <c r="AF101" s="101">
        <f t="shared" si="4"/>
        <v>0</v>
      </c>
      <c r="AG101" s="119"/>
      <c r="AH101" s="97"/>
      <c r="AI101" s="98"/>
      <c r="AJ101" s="120"/>
      <c r="AK101" s="121"/>
      <c r="AL101" s="122"/>
      <c r="AM101" s="123"/>
      <c r="AN101" s="119"/>
      <c r="AO101" s="119"/>
      <c r="AP101" s="119"/>
      <c r="AQ101" s="101">
        <f t="shared" si="5"/>
        <v>0</v>
      </c>
      <c r="AR101" s="119"/>
      <c r="AS101" s="97"/>
      <c r="AT101" s="98"/>
      <c r="AU101" s="120"/>
      <c r="AV101" s="121"/>
      <c r="AW101" s="122"/>
      <c r="AX101" s="123"/>
      <c r="AY101" s="119"/>
      <c r="AZ101" s="119"/>
      <c r="BA101" s="119"/>
      <c r="BB101" s="101">
        <f t="shared" si="6"/>
        <v>0</v>
      </c>
      <c r="BC101" s="119"/>
      <c r="BD101" s="97"/>
      <c r="BE101" s="98"/>
      <c r="BF101" s="120"/>
      <c r="BG101" s="121"/>
      <c r="BH101" s="122"/>
      <c r="BI101" s="123"/>
      <c r="BJ101" s="119"/>
      <c r="BK101" s="119"/>
      <c r="BL101" s="119"/>
      <c r="BM101" s="101">
        <f t="shared" si="7"/>
        <v>0</v>
      </c>
      <c r="BN101" s="119"/>
      <c r="BO101" s="97"/>
      <c r="BP101" s="98"/>
      <c r="BQ101" s="120"/>
      <c r="BR101" s="121"/>
      <c r="BS101" s="122"/>
      <c r="BT101" s="123"/>
      <c r="BU101" s="119"/>
      <c r="BV101" s="119"/>
      <c r="BW101" s="119"/>
      <c r="BX101" s="101">
        <f t="shared" si="8"/>
        <v>0</v>
      </c>
      <c r="BY101" s="119"/>
      <c r="BZ101" s="97"/>
      <c r="CA101" s="98"/>
      <c r="CB101" s="120"/>
      <c r="CC101" s="121"/>
      <c r="CD101" s="122"/>
      <c r="CE101" s="123"/>
      <c r="CF101" s="119"/>
      <c r="CG101" s="119"/>
      <c r="CH101" s="119"/>
      <c r="CI101" s="101">
        <f t="shared" si="9"/>
        <v>0</v>
      </c>
      <c r="CJ101" s="119"/>
      <c r="CK101" s="97"/>
      <c r="CL101" s="98"/>
      <c r="CM101" s="120"/>
      <c r="CN101" s="121"/>
      <c r="CO101" s="122"/>
      <c r="CP101" s="123"/>
      <c r="CQ101" s="119"/>
      <c r="CR101" s="119"/>
      <c r="CS101" s="119"/>
      <c r="CT101" s="101">
        <f t="shared" si="10"/>
        <v>0</v>
      </c>
      <c r="CU101" s="119"/>
      <c r="CV101" s="97"/>
      <c r="CW101" s="98"/>
      <c r="CX101" s="120"/>
      <c r="CY101" s="121"/>
      <c r="CZ101" s="122"/>
      <c r="DA101" s="123"/>
      <c r="DB101" s="119"/>
      <c r="DC101" s="119"/>
      <c r="DD101" s="119"/>
      <c r="DE101" s="101">
        <f t="shared" si="11"/>
        <v>0</v>
      </c>
      <c r="DF101" s="119"/>
      <c r="DG101" s="97"/>
      <c r="DH101" s="98"/>
      <c r="DI101" s="120"/>
      <c r="DJ101" s="121"/>
      <c r="DK101" s="122"/>
      <c r="DL101" s="123"/>
      <c r="DM101" s="119"/>
      <c r="DN101" s="119"/>
      <c r="DO101" s="119"/>
      <c r="DP101" s="101">
        <f t="shared" si="12"/>
        <v>0</v>
      </c>
      <c r="DQ101" s="119"/>
      <c r="DR101" s="97"/>
      <c r="DS101" s="98"/>
      <c r="DT101" s="120"/>
      <c r="DU101" s="121"/>
      <c r="DV101" s="122"/>
      <c r="DW101" s="123"/>
      <c r="DX101" s="119"/>
      <c r="DY101" s="119"/>
      <c r="DZ101" s="119"/>
      <c r="EA101" s="101">
        <f t="shared" si="13"/>
        <v>0</v>
      </c>
      <c r="EB101" s="119"/>
      <c r="EC101" s="97"/>
      <c r="ED101" s="98"/>
      <c r="EE101" s="120"/>
      <c r="EF101" s="121"/>
      <c r="EG101" s="122"/>
      <c r="EH101" s="8"/>
      <c r="EI101" s="148"/>
      <c r="EJ101" s="149"/>
      <c r="EK101" s="150"/>
      <c r="EL101" s="8"/>
      <c r="EM101" s="132">
        <f t="shared" si="14"/>
        <v>0</v>
      </c>
      <c r="EN101" s="133">
        <f t="shared" si="15"/>
        <v>0</v>
      </c>
      <c r="EO101" s="134">
        <f t="shared" si="16"/>
        <v>0</v>
      </c>
      <c r="EP101" s="135">
        <f t="shared" si="17"/>
        <v>0</v>
      </c>
      <c r="EQ101" s="112">
        <f t="shared" si="18"/>
        <v>0</v>
      </c>
    </row>
    <row r="102" ht="18.0" customHeight="1">
      <c r="A102" s="8"/>
      <c r="B102" s="114">
        <v>89.0</v>
      </c>
      <c r="C102" s="147"/>
      <c r="D102" s="116" t="s">
        <v>226</v>
      </c>
      <c r="E102" s="117">
        <f t="shared" si="22"/>
        <v>0</v>
      </c>
      <c r="F102" s="86"/>
      <c r="G102" s="87"/>
      <c r="H102" s="87"/>
      <c r="I102" s="87"/>
      <c r="J102" s="101">
        <f t="shared" si="21"/>
        <v>0</v>
      </c>
      <c r="K102" s="119"/>
      <c r="L102" s="97"/>
      <c r="M102" s="98"/>
      <c r="N102" s="120"/>
      <c r="O102" s="121"/>
      <c r="P102" s="122"/>
      <c r="Q102" s="123"/>
      <c r="R102" s="119"/>
      <c r="S102" s="119"/>
      <c r="T102" s="119"/>
      <c r="U102" s="101">
        <f t="shared" si="3"/>
        <v>0</v>
      </c>
      <c r="V102" s="119"/>
      <c r="W102" s="97"/>
      <c r="X102" s="98"/>
      <c r="Y102" s="120"/>
      <c r="Z102" s="121"/>
      <c r="AA102" s="122"/>
      <c r="AB102" s="123"/>
      <c r="AC102" s="119"/>
      <c r="AD102" s="119"/>
      <c r="AE102" s="119"/>
      <c r="AF102" s="101">
        <f t="shared" si="4"/>
        <v>0</v>
      </c>
      <c r="AG102" s="119"/>
      <c r="AH102" s="97"/>
      <c r="AI102" s="98"/>
      <c r="AJ102" s="120"/>
      <c r="AK102" s="121"/>
      <c r="AL102" s="122"/>
      <c r="AM102" s="123"/>
      <c r="AN102" s="119"/>
      <c r="AO102" s="119"/>
      <c r="AP102" s="119"/>
      <c r="AQ102" s="101">
        <f t="shared" si="5"/>
        <v>0</v>
      </c>
      <c r="AR102" s="119"/>
      <c r="AS102" s="97"/>
      <c r="AT102" s="98"/>
      <c r="AU102" s="120"/>
      <c r="AV102" s="121"/>
      <c r="AW102" s="122"/>
      <c r="AX102" s="123"/>
      <c r="AY102" s="119"/>
      <c r="AZ102" s="119"/>
      <c r="BA102" s="119"/>
      <c r="BB102" s="101">
        <f t="shared" si="6"/>
        <v>0</v>
      </c>
      <c r="BC102" s="119"/>
      <c r="BD102" s="97"/>
      <c r="BE102" s="98"/>
      <c r="BF102" s="120"/>
      <c r="BG102" s="121"/>
      <c r="BH102" s="122"/>
      <c r="BI102" s="123"/>
      <c r="BJ102" s="119"/>
      <c r="BK102" s="119"/>
      <c r="BL102" s="119"/>
      <c r="BM102" s="101">
        <f t="shared" si="7"/>
        <v>0</v>
      </c>
      <c r="BN102" s="119"/>
      <c r="BO102" s="97"/>
      <c r="BP102" s="98"/>
      <c r="BQ102" s="120"/>
      <c r="BR102" s="121"/>
      <c r="BS102" s="122"/>
      <c r="BT102" s="123"/>
      <c r="BU102" s="119"/>
      <c r="BV102" s="119"/>
      <c r="BW102" s="119"/>
      <c r="BX102" s="101">
        <f t="shared" si="8"/>
        <v>0</v>
      </c>
      <c r="BY102" s="119"/>
      <c r="BZ102" s="97"/>
      <c r="CA102" s="98"/>
      <c r="CB102" s="120"/>
      <c r="CC102" s="121"/>
      <c r="CD102" s="122"/>
      <c r="CE102" s="123"/>
      <c r="CF102" s="119"/>
      <c r="CG102" s="119"/>
      <c r="CH102" s="119"/>
      <c r="CI102" s="101">
        <f t="shared" si="9"/>
        <v>0</v>
      </c>
      <c r="CJ102" s="119"/>
      <c r="CK102" s="97"/>
      <c r="CL102" s="98"/>
      <c r="CM102" s="120"/>
      <c r="CN102" s="121"/>
      <c r="CO102" s="122"/>
      <c r="CP102" s="123"/>
      <c r="CQ102" s="119"/>
      <c r="CR102" s="119"/>
      <c r="CS102" s="119"/>
      <c r="CT102" s="101">
        <f t="shared" si="10"/>
        <v>0</v>
      </c>
      <c r="CU102" s="119"/>
      <c r="CV102" s="97"/>
      <c r="CW102" s="98"/>
      <c r="CX102" s="120"/>
      <c r="CY102" s="121"/>
      <c r="CZ102" s="122"/>
      <c r="DA102" s="123"/>
      <c r="DB102" s="119"/>
      <c r="DC102" s="119"/>
      <c r="DD102" s="119"/>
      <c r="DE102" s="101">
        <f t="shared" si="11"/>
        <v>0</v>
      </c>
      <c r="DF102" s="119"/>
      <c r="DG102" s="97"/>
      <c r="DH102" s="98"/>
      <c r="DI102" s="120"/>
      <c r="DJ102" s="121"/>
      <c r="DK102" s="122"/>
      <c r="DL102" s="123"/>
      <c r="DM102" s="119"/>
      <c r="DN102" s="119"/>
      <c r="DO102" s="119"/>
      <c r="DP102" s="101">
        <f t="shared" si="12"/>
        <v>0</v>
      </c>
      <c r="DQ102" s="119"/>
      <c r="DR102" s="97"/>
      <c r="DS102" s="98"/>
      <c r="DT102" s="120"/>
      <c r="DU102" s="121"/>
      <c r="DV102" s="122"/>
      <c r="DW102" s="123"/>
      <c r="DX102" s="119"/>
      <c r="DY102" s="119"/>
      <c r="DZ102" s="119"/>
      <c r="EA102" s="101">
        <f t="shared" si="13"/>
        <v>0</v>
      </c>
      <c r="EB102" s="119"/>
      <c r="EC102" s="97"/>
      <c r="ED102" s="98"/>
      <c r="EE102" s="120"/>
      <c r="EF102" s="121"/>
      <c r="EG102" s="122"/>
      <c r="EH102" s="8"/>
      <c r="EI102" s="155"/>
      <c r="EJ102" s="156"/>
      <c r="EK102" s="157"/>
      <c r="EL102" s="8"/>
      <c r="EM102" s="158">
        <f t="shared" si="14"/>
        <v>0</v>
      </c>
      <c r="EN102" s="159">
        <f t="shared" si="15"/>
        <v>0</v>
      </c>
      <c r="EO102" s="160">
        <f t="shared" si="16"/>
        <v>0</v>
      </c>
      <c r="EP102" s="161">
        <f t="shared" si="17"/>
        <v>0</v>
      </c>
      <c r="EQ102" s="112">
        <f t="shared" si="18"/>
        <v>0</v>
      </c>
      <c r="ER102" s="162"/>
    </row>
    <row r="103" ht="19.5" customHeight="1">
      <c r="A103" s="8"/>
      <c r="B103" s="114">
        <v>90.0</v>
      </c>
      <c r="C103" s="163" t="s">
        <v>227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  <c r="DE103" s="40"/>
      <c r="DF103" s="40"/>
      <c r="DG103" s="40"/>
      <c r="DH103" s="40"/>
      <c r="DI103" s="40"/>
      <c r="DJ103" s="40"/>
      <c r="DK103" s="40"/>
      <c r="DL103" s="40"/>
      <c r="DM103" s="40"/>
      <c r="DN103" s="40"/>
      <c r="DO103" s="40"/>
      <c r="DP103" s="40"/>
      <c r="DQ103" s="40"/>
      <c r="DR103" s="40"/>
      <c r="DS103" s="40"/>
      <c r="DT103" s="40"/>
      <c r="DU103" s="40"/>
      <c r="DV103" s="40"/>
      <c r="DW103" s="40"/>
      <c r="DX103" s="40"/>
      <c r="DY103" s="40"/>
      <c r="DZ103" s="40"/>
      <c r="EA103" s="40"/>
      <c r="EB103" s="40"/>
      <c r="EC103" s="40"/>
      <c r="ED103" s="40"/>
      <c r="EE103" s="40"/>
      <c r="EF103" s="40"/>
      <c r="EG103" s="164"/>
      <c r="EH103" s="74"/>
      <c r="EI103" s="165"/>
      <c r="EJ103" s="26"/>
      <c r="EK103" s="31"/>
      <c r="EL103" s="107"/>
      <c r="EM103" s="166"/>
      <c r="EN103" s="167"/>
      <c r="EO103" s="167"/>
      <c r="EP103" s="167"/>
      <c r="EQ103" s="168"/>
    </row>
    <row r="104" ht="18.0" customHeight="1">
      <c r="A104" s="8"/>
      <c r="B104" s="114">
        <v>91.0</v>
      </c>
      <c r="C104" s="169" t="s">
        <v>228</v>
      </c>
      <c r="D104" s="170" t="s">
        <v>229</v>
      </c>
      <c r="E104" s="117">
        <f t="shared" ref="E104:E186" si="23">EO104-EM104-EN104</f>
        <v>1</v>
      </c>
      <c r="F104" s="171"/>
      <c r="G104" s="172"/>
      <c r="H104" s="172"/>
      <c r="I104" s="172">
        <v>1.0</v>
      </c>
      <c r="J104" s="118">
        <f t="shared" ref="J104:J186" si="24">SUM(F104:I104)</f>
        <v>1</v>
      </c>
      <c r="K104" s="172"/>
      <c r="L104" s="173"/>
      <c r="M104" s="102"/>
      <c r="N104" s="174">
        <v>0.5</v>
      </c>
      <c r="O104" s="175">
        <v>3.0</v>
      </c>
      <c r="P104" s="176">
        <v>13.0</v>
      </c>
      <c r="Q104" s="177"/>
      <c r="R104" s="172">
        <v>1.0</v>
      </c>
      <c r="S104" s="172">
        <v>2.0</v>
      </c>
      <c r="T104" s="172">
        <v>3.0</v>
      </c>
      <c r="U104" s="118">
        <f t="shared" ref="U104:U186" si="25">SUM(Q104:T104)</f>
        <v>6</v>
      </c>
      <c r="V104" s="172"/>
      <c r="W104" s="173"/>
      <c r="X104" s="102"/>
      <c r="Y104" s="174">
        <v>0.5</v>
      </c>
      <c r="Z104" s="175">
        <v>3.0</v>
      </c>
      <c r="AA104" s="176"/>
      <c r="AB104" s="177"/>
      <c r="AC104" s="172"/>
      <c r="AD104" s="172"/>
      <c r="AE104" s="172"/>
      <c r="AF104" s="118">
        <f t="shared" ref="AF104:AF186" si="26">SUM(AB104:AE104)</f>
        <v>0</v>
      </c>
      <c r="AG104" s="172"/>
      <c r="AH104" s="173"/>
      <c r="AI104" s="102"/>
      <c r="AJ104" s="174">
        <v>0.5</v>
      </c>
      <c r="AK104" s="175">
        <v>3.0</v>
      </c>
      <c r="AL104" s="176"/>
      <c r="AM104" s="177"/>
      <c r="AN104" s="172"/>
      <c r="AO104" s="172"/>
      <c r="AP104" s="172"/>
      <c r="AQ104" s="118">
        <f t="shared" ref="AQ104:AQ186" si="27">SUM(AM104:AP104)</f>
        <v>0</v>
      </c>
      <c r="AR104" s="172"/>
      <c r="AS104" s="173"/>
      <c r="AT104" s="102"/>
      <c r="AU104" s="174">
        <v>0.5</v>
      </c>
      <c r="AV104" s="175">
        <v>3.0</v>
      </c>
      <c r="AW104" s="176"/>
      <c r="AX104" s="172"/>
      <c r="AY104" s="172"/>
      <c r="AZ104" s="172"/>
      <c r="BA104" s="172"/>
      <c r="BB104" s="118">
        <f t="shared" ref="BB104:BB186" si="28">SUM(AX104:BA104)</f>
        <v>0</v>
      </c>
      <c r="BC104" s="172"/>
      <c r="BD104" s="173"/>
      <c r="BE104" s="102"/>
      <c r="BF104" s="174">
        <v>0.5</v>
      </c>
      <c r="BG104" s="175">
        <v>3.0</v>
      </c>
      <c r="BH104" s="176"/>
      <c r="BI104" s="172">
        <v>1.0</v>
      </c>
      <c r="BJ104" s="172"/>
      <c r="BK104" s="172"/>
      <c r="BL104" s="172">
        <v>1.0</v>
      </c>
      <c r="BM104" s="118">
        <f t="shared" ref="BM104:BM186" si="29">SUM(BI104:BL104)</f>
        <v>2</v>
      </c>
      <c r="BN104" s="172"/>
      <c r="BO104" s="173"/>
      <c r="BP104" s="102"/>
      <c r="BQ104" s="174">
        <v>0.5</v>
      </c>
      <c r="BR104" s="175">
        <v>3.0</v>
      </c>
      <c r="BS104" s="176"/>
      <c r="BT104" s="172"/>
      <c r="BU104" s="172"/>
      <c r="BV104" s="172"/>
      <c r="BW104" s="172"/>
      <c r="BX104" s="118">
        <f t="shared" ref="BX104:BX186" si="30">SUM(BT104:BW104)</f>
        <v>0</v>
      </c>
      <c r="BY104" s="172"/>
      <c r="BZ104" s="173"/>
      <c r="CA104" s="102"/>
      <c r="CB104" s="174">
        <v>0.5</v>
      </c>
      <c r="CC104" s="175">
        <v>3.0</v>
      </c>
      <c r="CD104" s="176"/>
      <c r="CE104" s="172">
        <v>2.0</v>
      </c>
      <c r="CF104" s="172"/>
      <c r="CG104" s="172"/>
      <c r="CH104" s="172"/>
      <c r="CI104" s="118">
        <f t="shared" ref="CI104:CI186" si="31">SUM(CE104:CH104)</f>
        <v>2</v>
      </c>
      <c r="CJ104" s="172"/>
      <c r="CK104" s="173"/>
      <c r="CL104" s="102"/>
      <c r="CM104" s="174">
        <v>0.5</v>
      </c>
      <c r="CN104" s="175">
        <v>3.0</v>
      </c>
      <c r="CO104" s="176"/>
      <c r="CP104" s="172"/>
      <c r="CQ104" s="172"/>
      <c r="CR104" s="172"/>
      <c r="CS104" s="172"/>
      <c r="CT104" s="118">
        <f t="shared" ref="CT104:CT172" si="32">SUM(CP104:CS104)</f>
        <v>0</v>
      </c>
      <c r="CU104" s="172"/>
      <c r="CV104" s="173"/>
      <c r="CW104" s="102"/>
      <c r="CX104" s="174">
        <v>0.5</v>
      </c>
      <c r="CY104" s="175">
        <v>3.0</v>
      </c>
      <c r="CZ104" s="176"/>
      <c r="DA104" s="172"/>
      <c r="DB104" s="172"/>
      <c r="DC104" s="172"/>
      <c r="DD104" s="172"/>
      <c r="DE104" s="118">
        <f t="shared" ref="DE104:DE186" si="33">SUM(DA104:DD104)</f>
        <v>0</v>
      </c>
      <c r="DF104" s="172"/>
      <c r="DG104" s="173"/>
      <c r="DH104" s="102"/>
      <c r="DI104" s="174">
        <v>0.5</v>
      </c>
      <c r="DJ104" s="175">
        <v>3.0</v>
      </c>
      <c r="DK104" s="176"/>
      <c r="DL104" s="172">
        <v>1.0</v>
      </c>
      <c r="DM104" s="172"/>
      <c r="DN104" s="172"/>
      <c r="DO104" s="172"/>
      <c r="DP104" s="118">
        <f t="shared" ref="DP104:DP186" si="34">SUM(DL104:DO104)</f>
        <v>1</v>
      </c>
      <c r="DQ104" s="172"/>
      <c r="DR104" s="173"/>
      <c r="DS104" s="102"/>
      <c r="DT104" s="174">
        <v>0.5</v>
      </c>
      <c r="DU104" s="175">
        <v>3.0</v>
      </c>
      <c r="DV104" s="176"/>
      <c r="DW104" s="172"/>
      <c r="DX104" s="172"/>
      <c r="DY104" s="172"/>
      <c r="DZ104" s="172"/>
      <c r="EA104" s="118">
        <f t="shared" ref="EA104:EA186" si="35">SUM(DW104:DZ104)</f>
        <v>0</v>
      </c>
      <c r="EB104" s="172"/>
      <c r="EC104" s="173"/>
      <c r="ED104" s="102"/>
      <c r="EE104" s="174">
        <v>0.5</v>
      </c>
      <c r="EF104" s="175">
        <v>3.0</v>
      </c>
      <c r="EG104" s="176"/>
      <c r="EH104" s="8"/>
      <c r="EI104" s="178">
        <v>1.0</v>
      </c>
      <c r="EJ104" s="179">
        <v>5.0</v>
      </c>
      <c r="EK104" s="180" t="s">
        <v>230</v>
      </c>
      <c r="EL104" s="8"/>
      <c r="EM104" s="108">
        <f t="shared" ref="EM104:EM186" si="36">J104+U104+AF104+AQ104+BB104+BM104+BX104+CI104+CT104+DE104+DP104+EA104</f>
        <v>12</v>
      </c>
      <c r="EN104" s="109">
        <f t="shared" ref="EN104:EN186" si="37">M104+X104+AI104+AT104+BE104+BP104+CA104+CL104+CW104+DH104+DS104+ED104</f>
        <v>0</v>
      </c>
      <c r="EO104" s="110">
        <f t="shared" ref="EO104:EO186" si="38">P104+AA104+AL104+AW104+BH104+BS104+CD104+CO104+CZ104+DK104+DV104+EG104</f>
        <v>13</v>
      </c>
      <c r="EP104" s="111">
        <f t="shared" ref="EP104:EP186" si="39">E104*EF104</f>
        <v>3</v>
      </c>
      <c r="EQ104" s="112">
        <f t="shared" ref="EQ104:EQ186" si="40">E104*EE104</f>
        <v>0.5</v>
      </c>
    </row>
    <row r="105" ht="18.0" customHeight="1">
      <c r="A105" s="8"/>
      <c r="B105" s="114">
        <v>92.0</v>
      </c>
      <c r="C105" s="147" t="s">
        <v>231</v>
      </c>
      <c r="D105" s="116" t="s">
        <v>232</v>
      </c>
      <c r="E105" s="117">
        <f t="shared" si="23"/>
        <v>3</v>
      </c>
      <c r="F105" s="181"/>
      <c r="G105" s="119"/>
      <c r="H105" s="119"/>
      <c r="I105" s="119"/>
      <c r="J105" s="101">
        <f t="shared" si="24"/>
        <v>0</v>
      </c>
      <c r="K105" s="119"/>
      <c r="L105" s="97"/>
      <c r="M105" s="98"/>
      <c r="N105" s="120">
        <v>0.5</v>
      </c>
      <c r="O105" s="121">
        <v>3.0</v>
      </c>
      <c r="P105" s="122">
        <v>9.0</v>
      </c>
      <c r="Q105" s="182"/>
      <c r="R105" s="119"/>
      <c r="S105" s="119"/>
      <c r="T105" s="119"/>
      <c r="U105" s="101">
        <f t="shared" si="25"/>
        <v>0</v>
      </c>
      <c r="V105" s="119"/>
      <c r="W105" s="97"/>
      <c r="X105" s="98"/>
      <c r="Y105" s="120">
        <v>0.5</v>
      </c>
      <c r="Z105" s="121">
        <v>3.0</v>
      </c>
      <c r="AA105" s="122"/>
      <c r="AB105" s="182"/>
      <c r="AC105" s="119"/>
      <c r="AD105" s="119"/>
      <c r="AE105" s="119"/>
      <c r="AF105" s="101">
        <f t="shared" si="26"/>
        <v>0</v>
      </c>
      <c r="AG105" s="119"/>
      <c r="AH105" s="97"/>
      <c r="AI105" s="98"/>
      <c r="AJ105" s="120">
        <v>0.5</v>
      </c>
      <c r="AK105" s="121">
        <v>3.0</v>
      </c>
      <c r="AL105" s="122"/>
      <c r="AM105" s="182"/>
      <c r="AN105" s="119"/>
      <c r="AO105" s="119"/>
      <c r="AP105" s="119">
        <v>2.0</v>
      </c>
      <c r="AQ105" s="101">
        <f t="shared" si="27"/>
        <v>2</v>
      </c>
      <c r="AR105" s="119"/>
      <c r="AS105" s="97"/>
      <c r="AT105" s="98"/>
      <c r="AU105" s="120">
        <v>0.5</v>
      </c>
      <c r="AV105" s="121">
        <v>3.0</v>
      </c>
      <c r="AW105" s="122"/>
      <c r="AX105" s="119"/>
      <c r="AY105" s="119"/>
      <c r="AZ105" s="119"/>
      <c r="BA105" s="119"/>
      <c r="BB105" s="101">
        <f t="shared" si="28"/>
        <v>0</v>
      </c>
      <c r="BC105" s="119"/>
      <c r="BD105" s="97"/>
      <c r="BE105" s="98"/>
      <c r="BF105" s="120">
        <v>0.5</v>
      </c>
      <c r="BG105" s="121">
        <v>3.0</v>
      </c>
      <c r="BH105" s="122"/>
      <c r="BI105" s="119"/>
      <c r="BJ105" s="119"/>
      <c r="BK105" s="119">
        <v>2.0</v>
      </c>
      <c r="BL105" s="119"/>
      <c r="BM105" s="101">
        <f t="shared" si="29"/>
        <v>2</v>
      </c>
      <c r="BN105" s="119"/>
      <c r="BO105" s="97"/>
      <c r="BP105" s="98"/>
      <c r="BQ105" s="120">
        <v>0.5</v>
      </c>
      <c r="BR105" s="121">
        <v>3.0</v>
      </c>
      <c r="BS105" s="122"/>
      <c r="BT105" s="119"/>
      <c r="BU105" s="119"/>
      <c r="BV105" s="119"/>
      <c r="BW105" s="119"/>
      <c r="BX105" s="101">
        <f t="shared" si="30"/>
        <v>0</v>
      </c>
      <c r="BY105" s="119"/>
      <c r="BZ105" s="97"/>
      <c r="CA105" s="98"/>
      <c r="CB105" s="120">
        <v>0.5</v>
      </c>
      <c r="CC105" s="121">
        <v>3.0</v>
      </c>
      <c r="CD105" s="122"/>
      <c r="CE105" s="119">
        <v>1.0</v>
      </c>
      <c r="CF105" s="119"/>
      <c r="CG105" s="119"/>
      <c r="CH105" s="119"/>
      <c r="CI105" s="101">
        <f t="shared" si="31"/>
        <v>1</v>
      </c>
      <c r="CJ105" s="119"/>
      <c r="CK105" s="97"/>
      <c r="CL105" s="98"/>
      <c r="CM105" s="120">
        <v>0.5</v>
      </c>
      <c r="CN105" s="121">
        <v>3.0</v>
      </c>
      <c r="CO105" s="122"/>
      <c r="CP105" s="119"/>
      <c r="CQ105" s="119"/>
      <c r="CR105" s="119"/>
      <c r="CS105" s="119"/>
      <c r="CT105" s="101">
        <f t="shared" si="32"/>
        <v>0</v>
      </c>
      <c r="CU105" s="119"/>
      <c r="CV105" s="97"/>
      <c r="CW105" s="98"/>
      <c r="CX105" s="120">
        <v>0.5</v>
      </c>
      <c r="CY105" s="121">
        <v>3.0</v>
      </c>
      <c r="CZ105" s="122"/>
      <c r="DA105" s="119"/>
      <c r="DB105" s="119"/>
      <c r="DC105" s="119">
        <v>1.0</v>
      </c>
      <c r="DD105" s="119"/>
      <c r="DE105" s="101">
        <f t="shared" si="33"/>
        <v>1</v>
      </c>
      <c r="DF105" s="119"/>
      <c r="DG105" s="97"/>
      <c r="DH105" s="98"/>
      <c r="DI105" s="120">
        <v>0.5</v>
      </c>
      <c r="DJ105" s="121">
        <v>3.0</v>
      </c>
      <c r="DK105" s="122"/>
      <c r="DL105" s="119"/>
      <c r="DM105" s="119"/>
      <c r="DN105" s="119"/>
      <c r="DO105" s="119"/>
      <c r="DP105" s="101">
        <f t="shared" si="34"/>
        <v>0</v>
      </c>
      <c r="DQ105" s="119"/>
      <c r="DR105" s="97"/>
      <c r="DS105" s="98"/>
      <c r="DT105" s="120">
        <v>0.5</v>
      </c>
      <c r="DU105" s="121">
        <v>3.0</v>
      </c>
      <c r="DV105" s="122"/>
      <c r="DW105" s="119"/>
      <c r="DX105" s="119"/>
      <c r="DY105" s="119"/>
      <c r="DZ105" s="119"/>
      <c r="EA105" s="101">
        <f t="shared" si="35"/>
        <v>0</v>
      </c>
      <c r="EB105" s="119"/>
      <c r="EC105" s="97"/>
      <c r="ED105" s="98"/>
      <c r="EE105" s="120">
        <v>0.5</v>
      </c>
      <c r="EF105" s="121">
        <v>3.0</v>
      </c>
      <c r="EG105" s="122"/>
      <c r="EH105" s="8"/>
      <c r="EI105" s="129">
        <v>1.0</v>
      </c>
      <c r="EJ105" s="130">
        <v>5.0</v>
      </c>
      <c r="EK105" s="183" t="s">
        <v>230</v>
      </c>
      <c r="EL105" s="8"/>
      <c r="EM105" s="132">
        <f t="shared" si="36"/>
        <v>6</v>
      </c>
      <c r="EN105" s="133">
        <f t="shared" si="37"/>
        <v>0</v>
      </c>
      <c r="EO105" s="134">
        <f t="shared" si="38"/>
        <v>9</v>
      </c>
      <c r="EP105" s="135">
        <f t="shared" si="39"/>
        <v>9</v>
      </c>
      <c r="EQ105" s="112">
        <f t="shared" si="40"/>
        <v>1.5</v>
      </c>
    </row>
    <row r="106" ht="18.0" customHeight="1">
      <c r="A106" s="8"/>
      <c r="B106" s="114">
        <v>93.0</v>
      </c>
      <c r="C106" s="147" t="s">
        <v>233</v>
      </c>
      <c r="D106" s="116" t="s">
        <v>234</v>
      </c>
      <c r="E106" s="117">
        <f t="shared" si="23"/>
        <v>0</v>
      </c>
      <c r="F106" s="181"/>
      <c r="G106" s="119"/>
      <c r="H106" s="119"/>
      <c r="I106" s="119"/>
      <c r="J106" s="101">
        <f t="shared" si="24"/>
        <v>0</v>
      </c>
      <c r="K106" s="119"/>
      <c r="L106" s="97"/>
      <c r="M106" s="98"/>
      <c r="N106" s="120"/>
      <c r="O106" s="121"/>
      <c r="P106" s="122"/>
      <c r="Q106" s="182"/>
      <c r="R106" s="119"/>
      <c r="S106" s="119"/>
      <c r="T106" s="119"/>
      <c r="U106" s="101">
        <f t="shared" si="25"/>
        <v>0</v>
      </c>
      <c r="V106" s="119"/>
      <c r="W106" s="97"/>
      <c r="X106" s="98"/>
      <c r="Y106" s="120"/>
      <c r="Z106" s="121"/>
      <c r="AA106" s="122"/>
      <c r="AB106" s="182"/>
      <c r="AC106" s="119"/>
      <c r="AD106" s="119"/>
      <c r="AE106" s="119"/>
      <c r="AF106" s="101">
        <f t="shared" si="26"/>
        <v>0</v>
      </c>
      <c r="AG106" s="119"/>
      <c r="AH106" s="97"/>
      <c r="AI106" s="98"/>
      <c r="AJ106" s="120"/>
      <c r="AK106" s="121"/>
      <c r="AL106" s="122"/>
      <c r="AM106" s="182"/>
      <c r="AN106" s="119"/>
      <c r="AO106" s="119"/>
      <c r="AP106" s="119"/>
      <c r="AQ106" s="101">
        <f t="shared" si="27"/>
        <v>0</v>
      </c>
      <c r="AR106" s="119"/>
      <c r="AS106" s="97"/>
      <c r="AT106" s="98"/>
      <c r="AU106" s="120"/>
      <c r="AV106" s="121"/>
      <c r="AW106" s="122"/>
      <c r="AX106" s="119"/>
      <c r="AY106" s="119"/>
      <c r="AZ106" s="119"/>
      <c r="BA106" s="119"/>
      <c r="BB106" s="101">
        <f t="shared" si="28"/>
        <v>0</v>
      </c>
      <c r="BC106" s="119"/>
      <c r="BD106" s="97"/>
      <c r="BE106" s="98"/>
      <c r="BF106" s="120"/>
      <c r="BG106" s="121"/>
      <c r="BH106" s="122"/>
      <c r="BI106" s="119"/>
      <c r="BJ106" s="119"/>
      <c r="BK106" s="119"/>
      <c r="BL106" s="119"/>
      <c r="BM106" s="101">
        <f t="shared" si="29"/>
        <v>0</v>
      </c>
      <c r="BN106" s="119"/>
      <c r="BO106" s="97"/>
      <c r="BP106" s="98"/>
      <c r="BQ106" s="120"/>
      <c r="BR106" s="121"/>
      <c r="BS106" s="122"/>
      <c r="BT106" s="119"/>
      <c r="BU106" s="119"/>
      <c r="BV106" s="119"/>
      <c r="BW106" s="119"/>
      <c r="BX106" s="101">
        <f t="shared" si="30"/>
        <v>0</v>
      </c>
      <c r="BY106" s="119"/>
      <c r="BZ106" s="97"/>
      <c r="CA106" s="98"/>
      <c r="CB106" s="120"/>
      <c r="CC106" s="121"/>
      <c r="CD106" s="122"/>
      <c r="CE106" s="119"/>
      <c r="CF106" s="119"/>
      <c r="CG106" s="119"/>
      <c r="CH106" s="119"/>
      <c r="CI106" s="101">
        <f t="shared" si="31"/>
        <v>0</v>
      </c>
      <c r="CJ106" s="119"/>
      <c r="CK106" s="97"/>
      <c r="CL106" s="98"/>
      <c r="CM106" s="120"/>
      <c r="CN106" s="121"/>
      <c r="CO106" s="122"/>
      <c r="CP106" s="119"/>
      <c r="CQ106" s="119"/>
      <c r="CR106" s="119"/>
      <c r="CS106" s="119"/>
      <c r="CT106" s="101">
        <f t="shared" si="32"/>
        <v>0</v>
      </c>
      <c r="CU106" s="119"/>
      <c r="CV106" s="97"/>
      <c r="CW106" s="98"/>
      <c r="CX106" s="120"/>
      <c r="CY106" s="121"/>
      <c r="CZ106" s="122"/>
      <c r="DA106" s="119"/>
      <c r="DB106" s="119"/>
      <c r="DC106" s="119"/>
      <c r="DD106" s="119"/>
      <c r="DE106" s="101">
        <f t="shared" si="33"/>
        <v>0</v>
      </c>
      <c r="DF106" s="119"/>
      <c r="DG106" s="97"/>
      <c r="DH106" s="98"/>
      <c r="DI106" s="120"/>
      <c r="DJ106" s="121"/>
      <c r="DK106" s="122"/>
      <c r="DL106" s="119"/>
      <c r="DM106" s="119"/>
      <c r="DN106" s="119"/>
      <c r="DO106" s="119"/>
      <c r="DP106" s="101">
        <f t="shared" si="34"/>
        <v>0</v>
      </c>
      <c r="DQ106" s="119"/>
      <c r="DR106" s="97"/>
      <c r="DS106" s="98"/>
      <c r="DT106" s="120"/>
      <c r="DU106" s="121"/>
      <c r="DV106" s="122"/>
      <c r="DW106" s="119"/>
      <c r="DX106" s="119"/>
      <c r="DY106" s="119"/>
      <c r="DZ106" s="119"/>
      <c r="EA106" s="101">
        <f t="shared" si="35"/>
        <v>0</v>
      </c>
      <c r="EB106" s="119"/>
      <c r="EC106" s="97"/>
      <c r="ED106" s="98"/>
      <c r="EE106" s="120"/>
      <c r="EF106" s="121"/>
      <c r="EG106" s="122"/>
      <c r="EH106" s="8"/>
      <c r="EI106" s="129"/>
      <c r="EJ106" s="130"/>
      <c r="EK106" s="183"/>
      <c r="EL106" s="8"/>
      <c r="EM106" s="132">
        <f t="shared" si="36"/>
        <v>0</v>
      </c>
      <c r="EN106" s="133">
        <f t="shared" si="37"/>
        <v>0</v>
      </c>
      <c r="EO106" s="134">
        <f t="shared" si="38"/>
        <v>0</v>
      </c>
      <c r="EP106" s="135">
        <f t="shared" si="39"/>
        <v>0</v>
      </c>
      <c r="EQ106" s="112">
        <f t="shared" si="40"/>
        <v>0</v>
      </c>
    </row>
    <row r="107" ht="18.0" customHeight="1">
      <c r="A107" s="8"/>
      <c r="B107" s="114">
        <v>94.0</v>
      </c>
      <c r="C107" s="147" t="s">
        <v>235</v>
      </c>
      <c r="D107" s="116" t="s">
        <v>236</v>
      </c>
      <c r="E107" s="117">
        <f t="shared" si="23"/>
        <v>12</v>
      </c>
      <c r="F107" s="181"/>
      <c r="G107" s="119"/>
      <c r="H107" s="119"/>
      <c r="I107" s="119"/>
      <c r="J107" s="101">
        <f t="shared" si="24"/>
        <v>0</v>
      </c>
      <c r="K107" s="119"/>
      <c r="L107" s="97"/>
      <c r="M107" s="98"/>
      <c r="N107" s="120">
        <v>15.0</v>
      </c>
      <c r="O107" s="121">
        <v>44.0</v>
      </c>
      <c r="P107" s="122">
        <v>4.0</v>
      </c>
      <c r="Q107" s="182"/>
      <c r="R107" s="119"/>
      <c r="S107" s="119"/>
      <c r="T107" s="119"/>
      <c r="U107" s="101">
        <f t="shared" si="25"/>
        <v>0</v>
      </c>
      <c r="V107" s="119"/>
      <c r="W107" s="97"/>
      <c r="X107" s="98"/>
      <c r="Y107" s="120">
        <v>15.0</v>
      </c>
      <c r="Z107" s="121">
        <v>20.0</v>
      </c>
      <c r="AA107" s="122"/>
      <c r="AB107" s="182"/>
      <c r="AC107" s="119"/>
      <c r="AD107" s="119"/>
      <c r="AE107" s="119"/>
      <c r="AF107" s="101">
        <f t="shared" si="26"/>
        <v>0</v>
      </c>
      <c r="AG107" s="119"/>
      <c r="AH107" s="97"/>
      <c r="AI107" s="98"/>
      <c r="AJ107" s="120">
        <v>15.0</v>
      </c>
      <c r="AK107" s="121">
        <v>20.0</v>
      </c>
      <c r="AL107" s="122"/>
      <c r="AM107" s="182">
        <v>1.0</v>
      </c>
      <c r="AN107" s="119"/>
      <c r="AO107" s="119"/>
      <c r="AP107" s="119"/>
      <c r="AQ107" s="101">
        <f t="shared" si="27"/>
        <v>1</v>
      </c>
      <c r="AR107" s="119"/>
      <c r="AS107" s="97"/>
      <c r="AT107" s="98"/>
      <c r="AU107" s="120">
        <v>15.0</v>
      </c>
      <c r="AV107" s="121">
        <v>20.0</v>
      </c>
      <c r="AW107" s="122"/>
      <c r="AX107" s="119"/>
      <c r="AY107" s="119"/>
      <c r="AZ107" s="119"/>
      <c r="BA107" s="119"/>
      <c r="BB107" s="101">
        <f t="shared" si="28"/>
        <v>0</v>
      </c>
      <c r="BC107" s="119"/>
      <c r="BD107" s="97"/>
      <c r="BE107" s="98"/>
      <c r="BF107" s="120">
        <v>16.0</v>
      </c>
      <c r="BG107" s="121">
        <v>20.0</v>
      </c>
      <c r="BH107" s="122">
        <v>10.0</v>
      </c>
      <c r="BI107" s="119"/>
      <c r="BJ107" s="119"/>
      <c r="BK107" s="119"/>
      <c r="BL107" s="119"/>
      <c r="BM107" s="101">
        <f t="shared" si="29"/>
        <v>0</v>
      </c>
      <c r="BN107" s="119"/>
      <c r="BO107" s="97"/>
      <c r="BP107" s="98"/>
      <c r="BQ107" s="120">
        <v>16.0</v>
      </c>
      <c r="BR107" s="121">
        <v>20.0</v>
      </c>
      <c r="BS107" s="122"/>
      <c r="BT107" s="119"/>
      <c r="BU107" s="119"/>
      <c r="BV107" s="119"/>
      <c r="BW107" s="119"/>
      <c r="BX107" s="101">
        <f t="shared" si="30"/>
        <v>0</v>
      </c>
      <c r="BY107" s="119"/>
      <c r="BZ107" s="97"/>
      <c r="CA107" s="98"/>
      <c r="CB107" s="120">
        <v>15.0</v>
      </c>
      <c r="CC107" s="121">
        <v>20.0</v>
      </c>
      <c r="CD107" s="122"/>
      <c r="CE107" s="119"/>
      <c r="CF107" s="119"/>
      <c r="CG107" s="119"/>
      <c r="CH107" s="119"/>
      <c r="CI107" s="101">
        <f t="shared" si="31"/>
        <v>0</v>
      </c>
      <c r="CJ107" s="119"/>
      <c r="CK107" s="97"/>
      <c r="CL107" s="98"/>
      <c r="CM107" s="120">
        <v>15.0</v>
      </c>
      <c r="CN107" s="121">
        <v>20.0</v>
      </c>
      <c r="CO107" s="122"/>
      <c r="CP107" s="119"/>
      <c r="CQ107" s="119"/>
      <c r="CR107" s="119"/>
      <c r="CS107" s="119"/>
      <c r="CT107" s="101">
        <f t="shared" si="32"/>
        <v>0</v>
      </c>
      <c r="CU107" s="119"/>
      <c r="CV107" s="97"/>
      <c r="CW107" s="98"/>
      <c r="CX107" s="120">
        <v>15.0</v>
      </c>
      <c r="CY107" s="121">
        <v>20.0</v>
      </c>
      <c r="CZ107" s="122"/>
      <c r="DA107" s="119"/>
      <c r="DB107" s="119"/>
      <c r="DC107" s="119"/>
      <c r="DD107" s="119">
        <v>1.0</v>
      </c>
      <c r="DE107" s="101">
        <f t="shared" si="33"/>
        <v>1</v>
      </c>
      <c r="DF107" s="119"/>
      <c r="DG107" s="97"/>
      <c r="DH107" s="98"/>
      <c r="DI107" s="120">
        <v>15.0</v>
      </c>
      <c r="DJ107" s="121">
        <v>20.0</v>
      </c>
      <c r="DK107" s="122"/>
      <c r="DL107" s="119"/>
      <c r="DM107" s="119"/>
      <c r="DN107" s="119"/>
      <c r="DO107" s="119"/>
      <c r="DP107" s="101">
        <f t="shared" si="34"/>
        <v>0</v>
      </c>
      <c r="DQ107" s="119"/>
      <c r="DR107" s="97"/>
      <c r="DS107" s="98"/>
      <c r="DT107" s="120">
        <v>15.0</v>
      </c>
      <c r="DU107" s="121">
        <v>20.0</v>
      </c>
      <c r="DV107" s="122"/>
      <c r="DW107" s="119"/>
      <c r="DX107" s="119"/>
      <c r="DY107" s="119"/>
      <c r="DZ107" s="119"/>
      <c r="EA107" s="101">
        <f t="shared" si="35"/>
        <v>0</v>
      </c>
      <c r="EB107" s="119"/>
      <c r="EC107" s="97"/>
      <c r="ED107" s="98"/>
      <c r="EE107" s="120">
        <v>15.0</v>
      </c>
      <c r="EF107" s="121">
        <v>20.0</v>
      </c>
      <c r="EG107" s="122"/>
      <c r="EH107" s="8"/>
      <c r="EI107" s="129">
        <v>1.0</v>
      </c>
      <c r="EJ107" s="130">
        <v>5.0</v>
      </c>
      <c r="EK107" s="183" t="s">
        <v>230</v>
      </c>
      <c r="EL107" s="8"/>
      <c r="EM107" s="132">
        <f t="shared" si="36"/>
        <v>2</v>
      </c>
      <c r="EN107" s="133">
        <f t="shared" si="37"/>
        <v>0</v>
      </c>
      <c r="EO107" s="134">
        <f t="shared" si="38"/>
        <v>14</v>
      </c>
      <c r="EP107" s="135">
        <f t="shared" si="39"/>
        <v>240</v>
      </c>
      <c r="EQ107" s="112">
        <f t="shared" si="40"/>
        <v>180</v>
      </c>
    </row>
    <row r="108" ht="18.0" customHeight="1">
      <c r="A108" s="8"/>
      <c r="B108" s="114">
        <v>95.0</v>
      </c>
      <c r="C108" s="147" t="s">
        <v>237</v>
      </c>
      <c r="D108" s="116" t="s">
        <v>238</v>
      </c>
      <c r="E108" s="117">
        <f t="shared" si="23"/>
        <v>0</v>
      </c>
      <c r="F108" s="181"/>
      <c r="G108" s="119"/>
      <c r="H108" s="119"/>
      <c r="I108" s="119"/>
      <c r="J108" s="101">
        <f t="shared" si="24"/>
        <v>0</v>
      </c>
      <c r="K108" s="119"/>
      <c r="L108" s="97"/>
      <c r="M108" s="98"/>
      <c r="N108" s="120">
        <v>5.0</v>
      </c>
      <c r="O108" s="121">
        <v>10.0</v>
      </c>
      <c r="P108" s="122"/>
      <c r="Q108" s="182"/>
      <c r="R108" s="119"/>
      <c r="S108" s="119"/>
      <c r="T108" s="119"/>
      <c r="U108" s="101">
        <f t="shared" si="25"/>
        <v>0</v>
      </c>
      <c r="V108" s="119"/>
      <c r="W108" s="97"/>
      <c r="X108" s="98"/>
      <c r="Y108" s="120">
        <v>5.0</v>
      </c>
      <c r="Z108" s="121">
        <v>10.0</v>
      </c>
      <c r="AA108" s="122"/>
      <c r="AB108" s="182"/>
      <c r="AC108" s="119"/>
      <c r="AD108" s="119"/>
      <c r="AE108" s="119"/>
      <c r="AF108" s="101">
        <f t="shared" si="26"/>
        <v>0</v>
      </c>
      <c r="AG108" s="119"/>
      <c r="AH108" s="97"/>
      <c r="AI108" s="98"/>
      <c r="AJ108" s="120">
        <v>5.0</v>
      </c>
      <c r="AK108" s="121">
        <v>10.0</v>
      </c>
      <c r="AL108" s="122"/>
      <c r="AM108" s="182"/>
      <c r="AN108" s="119"/>
      <c r="AO108" s="119"/>
      <c r="AP108" s="119"/>
      <c r="AQ108" s="101">
        <f t="shared" si="27"/>
        <v>0</v>
      </c>
      <c r="AR108" s="119"/>
      <c r="AS108" s="97"/>
      <c r="AT108" s="98"/>
      <c r="AU108" s="120">
        <v>5.0</v>
      </c>
      <c r="AV108" s="121">
        <v>10.0</v>
      </c>
      <c r="AW108" s="122"/>
      <c r="AX108" s="119"/>
      <c r="AY108" s="119"/>
      <c r="AZ108" s="119"/>
      <c r="BA108" s="119"/>
      <c r="BB108" s="101">
        <f t="shared" si="28"/>
        <v>0</v>
      </c>
      <c r="BC108" s="119"/>
      <c r="BD108" s="97"/>
      <c r="BE108" s="98"/>
      <c r="BF108" s="120">
        <v>5.0</v>
      </c>
      <c r="BG108" s="121">
        <v>10.0</v>
      </c>
      <c r="BH108" s="122"/>
      <c r="BI108" s="119"/>
      <c r="BJ108" s="119"/>
      <c r="BK108" s="119"/>
      <c r="BL108" s="119"/>
      <c r="BM108" s="101">
        <f t="shared" si="29"/>
        <v>0</v>
      </c>
      <c r="BN108" s="119"/>
      <c r="BO108" s="97"/>
      <c r="BP108" s="98"/>
      <c r="BQ108" s="120">
        <v>5.0</v>
      </c>
      <c r="BR108" s="121">
        <v>10.0</v>
      </c>
      <c r="BS108" s="122"/>
      <c r="BT108" s="119"/>
      <c r="BU108" s="119"/>
      <c r="BV108" s="119"/>
      <c r="BW108" s="119"/>
      <c r="BX108" s="101">
        <f t="shared" si="30"/>
        <v>0</v>
      </c>
      <c r="BY108" s="119"/>
      <c r="BZ108" s="97"/>
      <c r="CA108" s="98"/>
      <c r="CB108" s="120">
        <v>5.0</v>
      </c>
      <c r="CC108" s="121">
        <v>10.0</v>
      </c>
      <c r="CD108" s="122"/>
      <c r="CE108" s="119"/>
      <c r="CF108" s="119"/>
      <c r="CG108" s="119"/>
      <c r="CH108" s="119"/>
      <c r="CI108" s="101">
        <f t="shared" si="31"/>
        <v>0</v>
      </c>
      <c r="CJ108" s="119"/>
      <c r="CK108" s="97"/>
      <c r="CL108" s="98"/>
      <c r="CM108" s="120">
        <v>5.0</v>
      </c>
      <c r="CN108" s="121">
        <v>10.0</v>
      </c>
      <c r="CO108" s="122"/>
      <c r="CP108" s="119"/>
      <c r="CQ108" s="119"/>
      <c r="CR108" s="119"/>
      <c r="CS108" s="119"/>
      <c r="CT108" s="101">
        <f t="shared" si="32"/>
        <v>0</v>
      </c>
      <c r="CU108" s="119"/>
      <c r="CV108" s="97"/>
      <c r="CW108" s="98"/>
      <c r="CX108" s="120">
        <v>5.0</v>
      </c>
      <c r="CY108" s="121">
        <v>10.0</v>
      </c>
      <c r="CZ108" s="122"/>
      <c r="DA108" s="119"/>
      <c r="DB108" s="119"/>
      <c r="DC108" s="119"/>
      <c r="DD108" s="119"/>
      <c r="DE108" s="101">
        <f t="shared" si="33"/>
        <v>0</v>
      </c>
      <c r="DF108" s="119"/>
      <c r="DG108" s="97"/>
      <c r="DH108" s="98"/>
      <c r="DI108" s="120">
        <v>5.0</v>
      </c>
      <c r="DJ108" s="121">
        <v>10.0</v>
      </c>
      <c r="DK108" s="122"/>
      <c r="DL108" s="119"/>
      <c r="DM108" s="119"/>
      <c r="DN108" s="119"/>
      <c r="DO108" s="119"/>
      <c r="DP108" s="101">
        <f t="shared" si="34"/>
        <v>0</v>
      </c>
      <c r="DQ108" s="119"/>
      <c r="DR108" s="97"/>
      <c r="DS108" s="98"/>
      <c r="DT108" s="120">
        <v>5.0</v>
      </c>
      <c r="DU108" s="121">
        <v>10.0</v>
      </c>
      <c r="DV108" s="122"/>
      <c r="DW108" s="119"/>
      <c r="DX108" s="119"/>
      <c r="DY108" s="119"/>
      <c r="DZ108" s="119"/>
      <c r="EA108" s="101">
        <f t="shared" si="35"/>
        <v>0</v>
      </c>
      <c r="EB108" s="119"/>
      <c r="EC108" s="97"/>
      <c r="ED108" s="98"/>
      <c r="EE108" s="120">
        <v>5.0</v>
      </c>
      <c r="EF108" s="121">
        <v>10.0</v>
      </c>
      <c r="EG108" s="122"/>
      <c r="EH108" s="8"/>
      <c r="EI108" s="129">
        <v>1.0</v>
      </c>
      <c r="EJ108" s="130">
        <v>5.0</v>
      </c>
      <c r="EK108" s="183" t="s">
        <v>230</v>
      </c>
      <c r="EL108" s="8"/>
      <c r="EM108" s="132">
        <f t="shared" si="36"/>
        <v>0</v>
      </c>
      <c r="EN108" s="133">
        <f t="shared" si="37"/>
        <v>0</v>
      </c>
      <c r="EO108" s="134">
        <f t="shared" si="38"/>
        <v>0</v>
      </c>
      <c r="EP108" s="135">
        <f t="shared" si="39"/>
        <v>0</v>
      </c>
      <c r="EQ108" s="112">
        <f t="shared" si="40"/>
        <v>0</v>
      </c>
    </row>
    <row r="109" ht="18.0" customHeight="1">
      <c r="A109" s="8"/>
      <c r="B109" s="114">
        <v>96.0</v>
      </c>
      <c r="C109" s="147" t="s">
        <v>239</v>
      </c>
      <c r="D109" s="116" t="s">
        <v>240</v>
      </c>
      <c r="E109" s="117">
        <f t="shared" si="23"/>
        <v>0</v>
      </c>
      <c r="F109" s="181"/>
      <c r="G109" s="119"/>
      <c r="H109" s="119"/>
      <c r="I109" s="119"/>
      <c r="J109" s="101">
        <f t="shared" si="24"/>
        <v>0</v>
      </c>
      <c r="K109" s="119"/>
      <c r="L109" s="97"/>
      <c r="M109" s="98"/>
      <c r="N109" s="120"/>
      <c r="O109" s="121"/>
      <c r="P109" s="122"/>
      <c r="Q109" s="182"/>
      <c r="R109" s="119"/>
      <c r="S109" s="119"/>
      <c r="T109" s="119"/>
      <c r="U109" s="101">
        <f t="shared" si="25"/>
        <v>0</v>
      </c>
      <c r="V109" s="119"/>
      <c r="W109" s="97"/>
      <c r="X109" s="98"/>
      <c r="Y109" s="120"/>
      <c r="Z109" s="121"/>
      <c r="AA109" s="122"/>
      <c r="AB109" s="182"/>
      <c r="AC109" s="119"/>
      <c r="AD109" s="119"/>
      <c r="AE109" s="119"/>
      <c r="AF109" s="101">
        <f t="shared" si="26"/>
        <v>0</v>
      </c>
      <c r="AG109" s="119"/>
      <c r="AH109" s="97"/>
      <c r="AI109" s="98"/>
      <c r="AJ109" s="120"/>
      <c r="AK109" s="121"/>
      <c r="AL109" s="122"/>
      <c r="AM109" s="182"/>
      <c r="AN109" s="119"/>
      <c r="AO109" s="119"/>
      <c r="AP109" s="119"/>
      <c r="AQ109" s="101">
        <f t="shared" si="27"/>
        <v>0</v>
      </c>
      <c r="AR109" s="119"/>
      <c r="AS109" s="97"/>
      <c r="AT109" s="98"/>
      <c r="AU109" s="120"/>
      <c r="AV109" s="121"/>
      <c r="AW109" s="122"/>
      <c r="AX109" s="119"/>
      <c r="AY109" s="119"/>
      <c r="AZ109" s="119"/>
      <c r="BA109" s="119"/>
      <c r="BB109" s="101">
        <f t="shared" si="28"/>
        <v>0</v>
      </c>
      <c r="BC109" s="119"/>
      <c r="BD109" s="97"/>
      <c r="BE109" s="98"/>
      <c r="BF109" s="120"/>
      <c r="BG109" s="121"/>
      <c r="BH109" s="122"/>
      <c r="BI109" s="119"/>
      <c r="BJ109" s="119"/>
      <c r="BK109" s="119"/>
      <c r="BL109" s="119"/>
      <c r="BM109" s="101">
        <f t="shared" si="29"/>
        <v>0</v>
      </c>
      <c r="BN109" s="119"/>
      <c r="BO109" s="97"/>
      <c r="BP109" s="98"/>
      <c r="BQ109" s="120"/>
      <c r="BR109" s="121"/>
      <c r="BS109" s="122"/>
      <c r="BT109" s="119"/>
      <c r="BU109" s="119"/>
      <c r="BV109" s="119"/>
      <c r="BW109" s="119"/>
      <c r="BX109" s="101">
        <f t="shared" si="30"/>
        <v>0</v>
      </c>
      <c r="BY109" s="119"/>
      <c r="BZ109" s="97"/>
      <c r="CA109" s="98"/>
      <c r="CB109" s="120"/>
      <c r="CC109" s="121"/>
      <c r="CD109" s="122"/>
      <c r="CE109" s="119"/>
      <c r="CF109" s="119"/>
      <c r="CG109" s="119"/>
      <c r="CH109" s="119"/>
      <c r="CI109" s="101">
        <f t="shared" si="31"/>
        <v>0</v>
      </c>
      <c r="CJ109" s="119"/>
      <c r="CK109" s="97"/>
      <c r="CL109" s="98"/>
      <c r="CM109" s="120"/>
      <c r="CN109" s="121"/>
      <c r="CO109" s="122"/>
      <c r="CP109" s="119"/>
      <c r="CQ109" s="119"/>
      <c r="CR109" s="119"/>
      <c r="CS109" s="119"/>
      <c r="CT109" s="101">
        <f t="shared" si="32"/>
        <v>0</v>
      </c>
      <c r="CU109" s="119"/>
      <c r="CV109" s="97"/>
      <c r="CW109" s="98"/>
      <c r="CX109" s="120"/>
      <c r="CY109" s="121"/>
      <c r="CZ109" s="122"/>
      <c r="DA109" s="119"/>
      <c r="DB109" s="119"/>
      <c r="DC109" s="119"/>
      <c r="DD109" s="119"/>
      <c r="DE109" s="101">
        <f t="shared" si="33"/>
        <v>0</v>
      </c>
      <c r="DF109" s="119"/>
      <c r="DG109" s="97"/>
      <c r="DH109" s="98"/>
      <c r="DI109" s="120"/>
      <c r="DJ109" s="121"/>
      <c r="DK109" s="122"/>
      <c r="DL109" s="119"/>
      <c r="DM109" s="119"/>
      <c r="DN109" s="119"/>
      <c r="DO109" s="119"/>
      <c r="DP109" s="101">
        <f t="shared" si="34"/>
        <v>0</v>
      </c>
      <c r="DQ109" s="119"/>
      <c r="DR109" s="97"/>
      <c r="DS109" s="98"/>
      <c r="DT109" s="120"/>
      <c r="DU109" s="121"/>
      <c r="DV109" s="122"/>
      <c r="DW109" s="119"/>
      <c r="DX109" s="119"/>
      <c r="DY109" s="119"/>
      <c r="DZ109" s="119"/>
      <c r="EA109" s="101">
        <f t="shared" si="35"/>
        <v>0</v>
      </c>
      <c r="EB109" s="119"/>
      <c r="EC109" s="97"/>
      <c r="ED109" s="98"/>
      <c r="EE109" s="120"/>
      <c r="EF109" s="121"/>
      <c r="EG109" s="122"/>
      <c r="EH109" s="8"/>
      <c r="EI109" s="129"/>
      <c r="EJ109" s="130"/>
      <c r="EK109" s="183"/>
      <c r="EL109" s="8"/>
      <c r="EM109" s="132">
        <f t="shared" si="36"/>
        <v>0</v>
      </c>
      <c r="EN109" s="133">
        <f t="shared" si="37"/>
        <v>0</v>
      </c>
      <c r="EO109" s="134">
        <f t="shared" si="38"/>
        <v>0</v>
      </c>
      <c r="EP109" s="135">
        <f t="shared" si="39"/>
        <v>0</v>
      </c>
      <c r="EQ109" s="112">
        <f t="shared" si="40"/>
        <v>0</v>
      </c>
    </row>
    <row r="110" ht="18.0" customHeight="1">
      <c r="A110" s="8"/>
      <c r="B110" s="114">
        <v>97.0</v>
      </c>
      <c r="C110" s="147" t="s">
        <v>241</v>
      </c>
      <c r="D110" s="116" t="s">
        <v>242</v>
      </c>
      <c r="E110" s="117">
        <f t="shared" si="23"/>
        <v>-1</v>
      </c>
      <c r="F110" s="181"/>
      <c r="G110" s="119"/>
      <c r="H110" s="119"/>
      <c r="I110" s="119"/>
      <c r="J110" s="101">
        <f t="shared" si="24"/>
        <v>0</v>
      </c>
      <c r="K110" s="119"/>
      <c r="L110" s="97"/>
      <c r="M110" s="98"/>
      <c r="N110" s="120">
        <v>1.33</v>
      </c>
      <c r="O110" s="121">
        <v>3.5</v>
      </c>
      <c r="P110" s="122">
        <v>2.0</v>
      </c>
      <c r="Q110" s="182"/>
      <c r="R110" s="119"/>
      <c r="S110" s="119"/>
      <c r="T110" s="119"/>
      <c r="U110" s="101">
        <f t="shared" si="25"/>
        <v>0</v>
      </c>
      <c r="V110" s="119"/>
      <c r="W110" s="97"/>
      <c r="X110" s="98"/>
      <c r="Y110" s="120">
        <v>1.33</v>
      </c>
      <c r="Z110" s="121">
        <v>3.5</v>
      </c>
      <c r="AA110" s="122"/>
      <c r="AB110" s="182"/>
      <c r="AC110" s="119"/>
      <c r="AD110" s="119"/>
      <c r="AE110" s="119"/>
      <c r="AF110" s="101">
        <f t="shared" si="26"/>
        <v>0</v>
      </c>
      <c r="AG110" s="119"/>
      <c r="AH110" s="97"/>
      <c r="AI110" s="98"/>
      <c r="AJ110" s="120">
        <v>1.33</v>
      </c>
      <c r="AK110" s="121">
        <v>3.5</v>
      </c>
      <c r="AL110" s="122"/>
      <c r="AM110" s="182"/>
      <c r="AN110" s="119"/>
      <c r="AO110" s="119"/>
      <c r="AP110" s="119"/>
      <c r="AQ110" s="101">
        <f t="shared" si="27"/>
        <v>0</v>
      </c>
      <c r="AR110" s="119"/>
      <c r="AS110" s="97"/>
      <c r="AT110" s="98"/>
      <c r="AU110" s="120">
        <v>1.33</v>
      </c>
      <c r="AV110" s="121">
        <v>3.5</v>
      </c>
      <c r="AW110" s="122"/>
      <c r="AX110" s="119"/>
      <c r="AY110" s="119"/>
      <c r="AZ110" s="119"/>
      <c r="BA110" s="119"/>
      <c r="BB110" s="101">
        <f t="shared" si="28"/>
        <v>0</v>
      </c>
      <c r="BC110" s="119"/>
      <c r="BD110" s="97"/>
      <c r="BE110" s="98"/>
      <c r="BF110" s="120">
        <v>1.33</v>
      </c>
      <c r="BG110" s="121">
        <v>3.5</v>
      </c>
      <c r="BH110" s="122"/>
      <c r="BI110" s="119"/>
      <c r="BJ110" s="119"/>
      <c r="BK110" s="119"/>
      <c r="BL110" s="119">
        <v>1.0</v>
      </c>
      <c r="BM110" s="101">
        <f t="shared" si="29"/>
        <v>1</v>
      </c>
      <c r="BN110" s="119"/>
      <c r="BO110" s="97"/>
      <c r="BP110" s="98"/>
      <c r="BQ110" s="120">
        <v>1.33</v>
      </c>
      <c r="BR110" s="121">
        <v>3.5</v>
      </c>
      <c r="BS110" s="122"/>
      <c r="BT110" s="119"/>
      <c r="BU110" s="119"/>
      <c r="BV110" s="119"/>
      <c r="BW110" s="119">
        <v>2.0</v>
      </c>
      <c r="BX110" s="101">
        <f t="shared" si="30"/>
        <v>2</v>
      </c>
      <c r="BY110" s="119"/>
      <c r="BZ110" s="97"/>
      <c r="CA110" s="98"/>
      <c r="CB110" s="120">
        <v>1.33</v>
      </c>
      <c r="CC110" s="121">
        <v>6.0</v>
      </c>
      <c r="CD110" s="122"/>
      <c r="CE110" s="119"/>
      <c r="CF110" s="119"/>
      <c r="CG110" s="119"/>
      <c r="CH110" s="119"/>
      <c r="CI110" s="101">
        <f t="shared" si="31"/>
        <v>0</v>
      </c>
      <c r="CJ110" s="119"/>
      <c r="CK110" s="97"/>
      <c r="CL110" s="98"/>
      <c r="CM110" s="120">
        <v>1.33</v>
      </c>
      <c r="CN110" s="121">
        <v>6.0</v>
      </c>
      <c r="CO110" s="122"/>
      <c r="CP110" s="119"/>
      <c r="CQ110" s="119"/>
      <c r="CR110" s="119"/>
      <c r="CS110" s="119"/>
      <c r="CT110" s="101">
        <f t="shared" si="32"/>
        <v>0</v>
      </c>
      <c r="CU110" s="119"/>
      <c r="CV110" s="97"/>
      <c r="CW110" s="98"/>
      <c r="CX110" s="120">
        <v>1.33</v>
      </c>
      <c r="CY110" s="121">
        <v>3.5</v>
      </c>
      <c r="CZ110" s="122"/>
      <c r="DA110" s="119"/>
      <c r="DB110" s="119"/>
      <c r="DC110" s="119"/>
      <c r="DD110" s="119"/>
      <c r="DE110" s="101">
        <f t="shared" si="33"/>
        <v>0</v>
      </c>
      <c r="DF110" s="119"/>
      <c r="DG110" s="97"/>
      <c r="DH110" s="98"/>
      <c r="DI110" s="120">
        <v>1.33</v>
      </c>
      <c r="DJ110" s="121">
        <v>3.5</v>
      </c>
      <c r="DK110" s="122"/>
      <c r="DL110" s="119"/>
      <c r="DM110" s="119"/>
      <c r="DN110" s="119"/>
      <c r="DO110" s="119"/>
      <c r="DP110" s="101">
        <f t="shared" si="34"/>
        <v>0</v>
      </c>
      <c r="DQ110" s="119"/>
      <c r="DR110" s="97"/>
      <c r="DS110" s="98"/>
      <c r="DT110" s="120">
        <v>1.33</v>
      </c>
      <c r="DU110" s="121">
        <v>3.5</v>
      </c>
      <c r="DV110" s="122"/>
      <c r="DW110" s="119"/>
      <c r="DX110" s="119"/>
      <c r="DY110" s="119"/>
      <c r="DZ110" s="119"/>
      <c r="EA110" s="101">
        <f t="shared" si="35"/>
        <v>0</v>
      </c>
      <c r="EB110" s="119"/>
      <c r="EC110" s="97"/>
      <c r="ED110" s="98"/>
      <c r="EE110" s="120">
        <v>1.33</v>
      </c>
      <c r="EF110" s="121">
        <v>3.5</v>
      </c>
      <c r="EG110" s="122"/>
      <c r="EH110" s="8"/>
      <c r="EI110" s="129">
        <v>2.0</v>
      </c>
      <c r="EJ110" s="130">
        <v>10.0</v>
      </c>
      <c r="EK110" s="183" t="s">
        <v>230</v>
      </c>
      <c r="EL110" s="8"/>
      <c r="EM110" s="132">
        <f t="shared" si="36"/>
        <v>3</v>
      </c>
      <c r="EN110" s="133">
        <f t="shared" si="37"/>
        <v>0</v>
      </c>
      <c r="EO110" s="134">
        <f t="shared" si="38"/>
        <v>2</v>
      </c>
      <c r="EP110" s="135">
        <f t="shared" si="39"/>
        <v>-3.5</v>
      </c>
      <c r="EQ110" s="112">
        <f t="shared" si="40"/>
        <v>-1.33</v>
      </c>
    </row>
    <row r="111" ht="18.0" customHeight="1">
      <c r="A111" s="8"/>
      <c r="B111" s="114">
        <v>98.0</v>
      </c>
      <c r="C111" s="147" t="s">
        <v>243</v>
      </c>
      <c r="D111" s="116" t="s">
        <v>244</v>
      </c>
      <c r="E111" s="117">
        <f t="shared" si="23"/>
        <v>0</v>
      </c>
      <c r="F111" s="181"/>
      <c r="G111" s="119"/>
      <c r="H111" s="119"/>
      <c r="I111" s="119"/>
      <c r="J111" s="101">
        <f t="shared" si="24"/>
        <v>0</v>
      </c>
      <c r="K111" s="119"/>
      <c r="L111" s="97"/>
      <c r="M111" s="98"/>
      <c r="N111" s="120"/>
      <c r="O111" s="121"/>
      <c r="P111" s="122"/>
      <c r="Q111" s="182"/>
      <c r="R111" s="119"/>
      <c r="S111" s="119"/>
      <c r="T111" s="119"/>
      <c r="U111" s="101">
        <f t="shared" si="25"/>
        <v>0</v>
      </c>
      <c r="V111" s="119"/>
      <c r="W111" s="97"/>
      <c r="X111" s="98"/>
      <c r="Y111" s="120"/>
      <c r="Z111" s="121"/>
      <c r="AA111" s="122"/>
      <c r="AB111" s="182"/>
      <c r="AC111" s="119"/>
      <c r="AD111" s="119"/>
      <c r="AE111" s="119"/>
      <c r="AF111" s="101">
        <f t="shared" si="26"/>
        <v>0</v>
      </c>
      <c r="AG111" s="119"/>
      <c r="AH111" s="97"/>
      <c r="AI111" s="98"/>
      <c r="AJ111" s="120"/>
      <c r="AK111" s="121"/>
      <c r="AL111" s="122"/>
      <c r="AM111" s="182"/>
      <c r="AN111" s="119"/>
      <c r="AO111" s="119"/>
      <c r="AP111" s="119"/>
      <c r="AQ111" s="101">
        <f t="shared" si="27"/>
        <v>0</v>
      </c>
      <c r="AR111" s="119"/>
      <c r="AS111" s="97"/>
      <c r="AT111" s="98"/>
      <c r="AU111" s="120"/>
      <c r="AV111" s="121"/>
      <c r="AW111" s="122"/>
      <c r="AX111" s="119"/>
      <c r="AY111" s="119"/>
      <c r="AZ111" s="119"/>
      <c r="BA111" s="119"/>
      <c r="BB111" s="101">
        <f t="shared" si="28"/>
        <v>0</v>
      </c>
      <c r="BC111" s="119"/>
      <c r="BD111" s="97"/>
      <c r="BE111" s="98"/>
      <c r="BF111" s="120"/>
      <c r="BG111" s="121"/>
      <c r="BH111" s="122"/>
      <c r="BI111" s="119"/>
      <c r="BJ111" s="119"/>
      <c r="BK111" s="119"/>
      <c r="BL111" s="119"/>
      <c r="BM111" s="101">
        <f t="shared" si="29"/>
        <v>0</v>
      </c>
      <c r="BN111" s="119"/>
      <c r="BO111" s="97"/>
      <c r="BP111" s="98"/>
      <c r="BQ111" s="120"/>
      <c r="BR111" s="121"/>
      <c r="BS111" s="122"/>
      <c r="BT111" s="119"/>
      <c r="BU111" s="119"/>
      <c r="BV111" s="119"/>
      <c r="BW111" s="119"/>
      <c r="BX111" s="101">
        <f t="shared" si="30"/>
        <v>0</v>
      </c>
      <c r="BY111" s="119"/>
      <c r="BZ111" s="97"/>
      <c r="CA111" s="98"/>
      <c r="CB111" s="120"/>
      <c r="CC111" s="121"/>
      <c r="CD111" s="122"/>
      <c r="CE111" s="119"/>
      <c r="CF111" s="119"/>
      <c r="CG111" s="119"/>
      <c r="CH111" s="119"/>
      <c r="CI111" s="101">
        <f t="shared" si="31"/>
        <v>0</v>
      </c>
      <c r="CJ111" s="119"/>
      <c r="CK111" s="97"/>
      <c r="CL111" s="98"/>
      <c r="CM111" s="120"/>
      <c r="CN111" s="121"/>
      <c r="CO111" s="122"/>
      <c r="CP111" s="119"/>
      <c r="CQ111" s="119"/>
      <c r="CR111" s="119"/>
      <c r="CS111" s="119"/>
      <c r="CT111" s="101">
        <f t="shared" si="32"/>
        <v>0</v>
      </c>
      <c r="CU111" s="119"/>
      <c r="CV111" s="97"/>
      <c r="CW111" s="98"/>
      <c r="CX111" s="120"/>
      <c r="CY111" s="121"/>
      <c r="CZ111" s="122"/>
      <c r="DA111" s="119"/>
      <c r="DB111" s="119"/>
      <c r="DC111" s="119"/>
      <c r="DD111" s="119"/>
      <c r="DE111" s="101">
        <f t="shared" si="33"/>
        <v>0</v>
      </c>
      <c r="DF111" s="119"/>
      <c r="DG111" s="97"/>
      <c r="DH111" s="98"/>
      <c r="DI111" s="120"/>
      <c r="DJ111" s="121"/>
      <c r="DK111" s="122"/>
      <c r="DL111" s="119"/>
      <c r="DM111" s="119"/>
      <c r="DN111" s="119"/>
      <c r="DO111" s="119"/>
      <c r="DP111" s="101">
        <f t="shared" si="34"/>
        <v>0</v>
      </c>
      <c r="DQ111" s="119"/>
      <c r="DR111" s="97"/>
      <c r="DS111" s="98"/>
      <c r="DT111" s="120"/>
      <c r="DU111" s="121"/>
      <c r="DV111" s="122"/>
      <c r="DW111" s="119"/>
      <c r="DX111" s="119"/>
      <c r="DY111" s="119"/>
      <c r="DZ111" s="119"/>
      <c r="EA111" s="101">
        <f t="shared" si="35"/>
        <v>0</v>
      </c>
      <c r="EB111" s="119"/>
      <c r="EC111" s="97"/>
      <c r="ED111" s="98"/>
      <c r="EE111" s="120"/>
      <c r="EF111" s="121"/>
      <c r="EG111" s="122"/>
      <c r="EH111" s="8"/>
      <c r="EI111" s="129"/>
      <c r="EJ111" s="130"/>
      <c r="EK111" s="183"/>
      <c r="EL111" s="8"/>
      <c r="EM111" s="132">
        <f t="shared" si="36"/>
        <v>0</v>
      </c>
      <c r="EN111" s="133">
        <f t="shared" si="37"/>
        <v>0</v>
      </c>
      <c r="EO111" s="134">
        <f t="shared" si="38"/>
        <v>0</v>
      </c>
      <c r="EP111" s="135">
        <f t="shared" si="39"/>
        <v>0</v>
      </c>
      <c r="EQ111" s="112">
        <f t="shared" si="40"/>
        <v>0</v>
      </c>
    </row>
    <row r="112" ht="18.0" customHeight="1">
      <c r="A112" s="8"/>
      <c r="B112" s="114">
        <v>99.0</v>
      </c>
      <c r="C112" s="147" t="s">
        <v>245</v>
      </c>
      <c r="D112" s="116" t="s">
        <v>246</v>
      </c>
      <c r="E112" s="117">
        <f t="shared" si="23"/>
        <v>0</v>
      </c>
      <c r="F112" s="181"/>
      <c r="G112" s="119"/>
      <c r="H112" s="119"/>
      <c r="I112" s="119"/>
      <c r="J112" s="101">
        <f t="shared" si="24"/>
        <v>0</v>
      </c>
      <c r="K112" s="119"/>
      <c r="L112" s="97"/>
      <c r="M112" s="98"/>
      <c r="N112" s="120"/>
      <c r="O112" s="121"/>
      <c r="P112" s="122"/>
      <c r="Q112" s="182"/>
      <c r="R112" s="119"/>
      <c r="S112" s="119"/>
      <c r="T112" s="119"/>
      <c r="U112" s="101">
        <f t="shared" si="25"/>
        <v>0</v>
      </c>
      <c r="V112" s="119"/>
      <c r="W112" s="97"/>
      <c r="X112" s="98"/>
      <c r="Y112" s="120"/>
      <c r="Z112" s="121"/>
      <c r="AA112" s="122"/>
      <c r="AB112" s="182"/>
      <c r="AC112" s="119"/>
      <c r="AD112" s="119"/>
      <c r="AE112" s="119"/>
      <c r="AF112" s="101">
        <f t="shared" si="26"/>
        <v>0</v>
      </c>
      <c r="AG112" s="119"/>
      <c r="AH112" s="97"/>
      <c r="AI112" s="98"/>
      <c r="AJ112" s="120"/>
      <c r="AK112" s="121"/>
      <c r="AL112" s="122"/>
      <c r="AM112" s="182"/>
      <c r="AN112" s="119"/>
      <c r="AO112" s="119"/>
      <c r="AP112" s="119"/>
      <c r="AQ112" s="101">
        <f t="shared" si="27"/>
        <v>0</v>
      </c>
      <c r="AR112" s="119"/>
      <c r="AS112" s="97"/>
      <c r="AT112" s="98"/>
      <c r="AU112" s="120"/>
      <c r="AV112" s="121"/>
      <c r="AW112" s="122"/>
      <c r="AX112" s="119"/>
      <c r="AY112" s="119"/>
      <c r="AZ112" s="119"/>
      <c r="BA112" s="119"/>
      <c r="BB112" s="101">
        <f t="shared" si="28"/>
        <v>0</v>
      </c>
      <c r="BC112" s="119"/>
      <c r="BD112" s="97"/>
      <c r="BE112" s="98"/>
      <c r="BF112" s="120"/>
      <c r="BG112" s="121"/>
      <c r="BH112" s="122"/>
      <c r="BI112" s="119"/>
      <c r="BJ112" s="119"/>
      <c r="BK112" s="119"/>
      <c r="BL112" s="119"/>
      <c r="BM112" s="101">
        <f t="shared" si="29"/>
        <v>0</v>
      </c>
      <c r="BN112" s="119"/>
      <c r="BO112" s="97"/>
      <c r="BP112" s="98"/>
      <c r="BQ112" s="120"/>
      <c r="BR112" s="121"/>
      <c r="BS112" s="122"/>
      <c r="BT112" s="119"/>
      <c r="BU112" s="119"/>
      <c r="BV112" s="119"/>
      <c r="BW112" s="119"/>
      <c r="BX112" s="101">
        <f t="shared" si="30"/>
        <v>0</v>
      </c>
      <c r="BY112" s="119"/>
      <c r="BZ112" s="97"/>
      <c r="CA112" s="98"/>
      <c r="CB112" s="120"/>
      <c r="CC112" s="121"/>
      <c r="CD112" s="122"/>
      <c r="CE112" s="119"/>
      <c r="CF112" s="119"/>
      <c r="CG112" s="119"/>
      <c r="CH112" s="119"/>
      <c r="CI112" s="101">
        <f t="shared" si="31"/>
        <v>0</v>
      </c>
      <c r="CJ112" s="119"/>
      <c r="CK112" s="97"/>
      <c r="CL112" s="98"/>
      <c r="CM112" s="120"/>
      <c r="CN112" s="121"/>
      <c r="CO112" s="122"/>
      <c r="CP112" s="119"/>
      <c r="CQ112" s="119"/>
      <c r="CR112" s="119"/>
      <c r="CS112" s="119"/>
      <c r="CT112" s="101">
        <f t="shared" si="32"/>
        <v>0</v>
      </c>
      <c r="CU112" s="119"/>
      <c r="CV112" s="97"/>
      <c r="CW112" s="98"/>
      <c r="CX112" s="120"/>
      <c r="CY112" s="121"/>
      <c r="CZ112" s="122"/>
      <c r="DA112" s="119"/>
      <c r="DB112" s="119"/>
      <c r="DC112" s="119"/>
      <c r="DD112" s="119"/>
      <c r="DE112" s="101">
        <f t="shared" si="33"/>
        <v>0</v>
      </c>
      <c r="DF112" s="119"/>
      <c r="DG112" s="97"/>
      <c r="DH112" s="98"/>
      <c r="DI112" s="120"/>
      <c r="DJ112" s="121"/>
      <c r="DK112" s="122"/>
      <c r="DL112" s="119"/>
      <c r="DM112" s="119"/>
      <c r="DN112" s="119"/>
      <c r="DO112" s="119"/>
      <c r="DP112" s="101">
        <f t="shared" si="34"/>
        <v>0</v>
      </c>
      <c r="DQ112" s="119"/>
      <c r="DR112" s="97"/>
      <c r="DS112" s="98"/>
      <c r="DT112" s="120"/>
      <c r="DU112" s="121"/>
      <c r="DV112" s="122"/>
      <c r="DW112" s="119"/>
      <c r="DX112" s="119"/>
      <c r="DY112" s="119"/>
      <c r="DZ112" s="119"/>
      <c r="EA112" s="101">
        <f t="shared" si="35"/>
        <v>0</v>
      </c>
      <c r="EB112" s="119"/>
      <c r="EC112" s="97"/>
      <c r="ED112" s="98"/>
      <c r="EE112" s="120"/>
      <c r="EF112" s="121"/>
      <c r="EG112" s="122"/>
      <c r="EH112" s="8"/>
      <c r="EI112" s="129"/>
      <c r="EJ112" s="130"/>
      <c r="EK112" s="183"/>
      <c r="EL112" s="8"/>
      <c r="EM112" s="132">
        <f t="shared" si="36"/>
        <v>0</v>
      </c>
      <c r="EN112" s="133">
        <f t="shared" si="37"/>
        <v>0</v>
      </c>
      <c r="EO112" s="134">
        <f t="shared" si="38"/>
        <v>0</v>
      </c>
      <c r="EP112" s="135">
        <f t="shared" si="39"/>
        <v>0</v>
      </c>
      <c r="EQ112" s="112">
        <f t="shared" si="40"/>
        <v>0</v>
      </c>
    </row>
    <row r="113" ht="18.0" customHeight="1">
      <c r="A113" s="8"/>
      <c r="B113" s="114">
        <v>100.0</v>
      </c>
      <c r="C113" s="147" t="s">
        <v>247</v>
      </c>
      <c r="D113" s="116" t="s">
        <v>248</v>
      </c>
      <c r="E113" s="117">
        <f t="shared" si="23"/>
        <v>52</v>
      </c>
      <c r="F113" s="181"/>
      <c r="G113" s="119"/>
      <c r="H113" s="119"/>
      <c r="I113" s="119"/>
      <c r="J113" s="101">
        <f t="shared" si="24"/>
        <v>0</v>
      </c>
      <c r="K113" s="119"/>
      <c r="L113" s="97"/>
      <c r="M113" s="98"/>
      <c r="N113" s="120">
        <v>4.33</v>
      </c>
      <c r="O113" s="121">
        <v>8.0</v>
      </c>
      <c r="P113" s="122">
        <v>21.0</v>
      </c>
      <c r="Q113" s="182"/>
      <c r="R113" s="119"/>
      <c r="S113" s="119"/>
      <c r="T113" s="119"/>
      <c r="U113" s="101">
        <f t="shared" si="25"/>
        <v>0</v>
      </c>
      <c r="V113" s="119"/>
      <c r="W113" s="97"/>
      <c r="X113" s="98"/>
      <c r="Y113" s="120">
        <v>4.33</v>
      </c>
      <c r="Z113" s="121">
        <v>8.0</v>
      </c>
      <c r="AA113" s="122"/>
      <c r="AB113" s="182"/>
      <c r="AC113" s="119"/>
      <c r="AD113" s="119"/>
      <c r="AE113" s="119"/>
      <c r="AF113" s="101">
        <f t="shared" si="26"/>
        <v>0</v>
      </c>
      <c r="AG113" s="119"/>
      <c r="AH113" s="97"/>
      <c r="AI113" s="98"/>
      <c r="AJ113" s="120">
        <v>4.33</v>
      </c>
      <c r="AK113" s="121">
        <v>8.0</v>
      </c>
      <c r="AL113" s="122"/>
      <c r="AM113" s="182"/>
      <c r="AN113" s="119"/>
      <c r="AO113" s="119"/>
      <c r="AP113" s="119"/>
      <c r="AQ113" s="101">
        <f t="shared" si="27"/>
        <v>0</v>
      </c>
      <c r="AR113" s="119"/>
      <c r="AS113" s="97"/>
      <c r="AT113" s="98"/>
      <c r="AU113" s="120">
        <v>4.33</v>
      </c>
      <c r="AV113" s="121">
        <v>8.0</v>
      </c>
      <c r="AW113" s="122"/>
      <c r="AX113" s="119"/>
      <c r="AY113" s="119"/>
      <c r="AZ113" s="119"/>
      <c r="BA113" s="119"/>
      <c r="BB113" s="101">
        <f t="shared" si="28"/>
        <v>0</v>
      </c>
      <c r="BC113" s="119"/>
      <c r="BD113" s="97"/>
      <c r="BE113" s="98"/>
      <c r="BF113" s="120">
        <v>6.39</v>
      </c>
      <c r="BG113" s="121">
        <v>8.0</v>
      </c>
      <c r="BH113" s="122">
        <v>40.0</v>
      </c>
      <c r="BI113" s="119"/>
      <c r="BJ113" s="119">
        <v>2.0</v>
      </c>
      <c r="BK113" s="119"/>
      <c r="BL113" s="119"/>
      <c r="BM113" s="101">
        <f t="shared" si="29"/>
        <v>2</v>
      </c>
      <c r="BN113" s="119"/>
      <c r="BO113" s="97"/>
      <c r="BP113" s="98"/>
      <c r="BQ113" s="120">
        <v>6.39</v>
      </c>
      <c r="BR113" s="121">
        <v>8.0</v>
      </c>
      <c r="BS113" s="122"/>
      <c r="BT113" s="119"/>
      <c r="BU113" s="119"/>
      <c r="BV113" s="119">
        <v>2.0</v>
      </c>
      <c r="BW113" s="119"/>
      <c r="BX113" s="101">
        <f t="shared" si="30"/>
        <v>2</v>
      </c>
      <c r="BY113" s="119"/>
      <c r="BZ113" s="97"/>
      <c r="CA113" s="98"/>
      <c r="CB113" s="120">
        <v>6.39</v>
      </c>
      <c r="CC113" s="121">
        <v>8.0</v>
      </c>
      <c r="CD113" s="122"/>
      <c r="CE113" s="119"/>
      <c r="CF113" s="119"/>
      <c r="CG113" s="119"/>
      <c r="CH113" s="119"/>
      <c r="CI113" s="101">
        <f t="shared" si="31"/>
        <v>0</v>
      </c>
      <c r="CJ113" s="119"/>
      <c r="CK113" s="97"/>
      <c r="CL113" s="98"/>
      <c r="CM113" s="120">
        <v>6.39</v>
      </c>
      <c r="CN113" s="121">
        <v>8.0</v>
      </c>
      <c r="CO113" s="122"/>
      <c r="CP113" s="119"/>
      <c r="CQ113" s="119"/>
      <c r="CR113" s="119">
        <v>2.0</v>
      </c>
      <c r="CS113" s="119">
        <v>1.0</v>
      </c>
      <c r="CT113" s="101">
        <f t="shared" si="32"/>
        <v>3</v>
      </c>
      <c r="CU113" s="119"/>
      <c r="CV113" s="97"/>
      <c r="CW113" s="98"/>
      <c r="CX113" s="120">
        <v>6.39</v>
      </c>
      <c r="CY113" s="121">
        <v>8.0</v>
      </c>
      <c r="CZ113" s="122"/>
      <c r="DA113" s="119">
        <v>1.0</v>
      </c>
      <c r="DB113" s="119"/>
      <c r="DC113" s="119"/>
      <c r="DD113" s="119"/>
      <c r="DE113" s="101">
        <f t="shared" si="33"/>
        <v>1</v>
      </c>
      <c r="DF113" s="119"/>
      <c r="DG113" s="97"/>
      <c r="DH113" s="98"/>
      <c r="DI113" s="120">
        <v>6.39</v>
      </c>
      <c r="DJ113" s="121">
        <v>8.0</v>
      </c>
      <c r="DK113" s="122"/>
      <c r="DL113" s="119"/>
      <c r="DM113" s="119"/>
      <c r="DN113" s="119"/>
      <c r="DO113" s="119"/>
      <c r="DP113" s="101">
        <f t="shared" si="34"/>
        <v>0</v>
      </c>
      <c r="DQ113" s="119"/>
      <c r="DR113" s="97"/>
      <c r="DS113" s="98"/>
      <c r="DT113" s="120">
        <v>6.39</v>
      </c>
      <c r="DU113" s="121">
        <v>8.0</v>
      </c>
      <c r="DV113" s="122"/>
      <c r="DW113" s="119"/>
      <c r="DX113" s="119"/>
      <c r="DY113" s="119"/>
      <c r="DZ113" s="142">
        <v>1.0</v>
      </c>
      <c r="EA113" s="101">
        <f t="shared" si="35"/>
        <v>1</v>
      </c>
      <c r="EB113" s="119"/>
      <c r="EC113" s="97"/>
      <c r="ED113" s="98"/>
      <c r="EE113" s="120">
        <v>6.39</v>
      </c>
      <c r="EF113" s="121">
        <v>8.0</v>
      </c>
      <c r="EG113" s="122"/>
      <c r="EH113" s="8"/>
      <c r="EI113" s="129">
        <v>1.0</v>
      </c>
      <c r="EJ113" s="130">
        <v>10.0</v>
      </c>
      <c r="EK113" s="183" t="s">
        <v>230</v>
      </c>
      <c r="EL113" s="8"/>
      <c r="EM113" s="132">
        <f t="shared" si="36"/>
        <v>9</v>
      </c>
      <c r="EN113" s="133">
        <f t="shared" si="37"/>
        <v>0</v>
      </c>
      <c r="EO113" s="134">
        <f t="shared" si="38"/>
        <v>61</v>
      </c>
      <c r="EP113" s="135">
        <f t="shared" si="39"/>
        <v>416</v>
      </c>
      <c r="EQ113" s="112">
        <f t="shared" si="40"/>
        <v>332.28</v>
      </c>
    </row>
    <row r="114" ht="18.0" customHeight="1">
      <c r="A114" s="8"/>
      <c r="B114" s="114">
        <v>101.0</v>
      </c>
      <c r="C114" s="147" t="s">
        <v>249</v>
      </c>
      <c r="D114" s="116" t="s">
        <v>250</v>
      </c>
      <c r="E114" s="117">
        <f t="shared" si="23"/>
        <v>3</v>
      </c>
      <c r="F114" s="181"/>
      <c r="G114" s="119"/>
      <c r="H114" s="119"/>
      <c r="I114" s="119"/>
      <c r="J114" s="101">
        <f t="shared" si="24"/>
        <v>0</v>
      </c>
      <c r="K114" s="119"/>
      <c r="L114" s="97"/>
      <c r="M114" s="98"/>
      <c r="N114" s="120">
        <v>4.66</v>
      </c>
      <c r="O114" s="121">
        <v>33.0</v>
      </c>
      <c r="P114" s="122">
        <v>5.0</v>
      </c>
      <c r="Q114" s="182"/>
      <c r="R114" s="119"/>
      <c r="S114" s="119"/>
      <c r="T114" s="119"/>
      <c r="U114" s="101">
        <f t="shared" si="25"/>
        <v>0</v>
      </c>
      <c r="V114" s="119"/>
      <c r="W114" s="97"/>
      <c r="X114" s="98"/>
      <c r="Y114" s="120">
        <v>4.66</v>
      </c>
      <c r="Z114" s="121">
        <v>25.0</v>
      </c>
      <c r="AA114" s="122"/>
      <c r="AB114" s="182"/>
      <c r="AC114" s="119"/>
      <c r="AD114" s="119"/>
      <c r="AE114" s="119"/>
      <c r="AF114" s="101">
        <f t="shared" si="26"/>
        <v>0</v>
      </c>
      <c r="AG114" s="119"/>
      <c r="AH114" s="97"/>
      <c r="AI114" s="98"/>
      <c r="AJ114" s="120">
        <v>4.66</v>
      </c>
      <c r="AK114" s="121">
        <v>25.0</v>
      </c>
      <c r="AL114" s="122"/>
      <c r="AM114" s="182"/>
      <c r="AN114" s="119"/>
      <c r="AO114" s="119">
        <v>1.0</v>
      </c>
      <c r="AP114" s="119"/>
      <c r="AQ114" s="101">
        <f t="shared" si="27"/>
        <v>1</v>
      </c>
      <c r="AR114" s="119"/>
      <c r="AS114" s="97"/>
      <c r="AT114" s="98"/>
      <c r="AU114" s="120">
        <v>4.66</v>
      </c>
      <c r="AV114" s="121">
        <v>25.0</v>
      </c>
      <c r="AW114" s="122"/>
      <c r="AX114" s="119"/>
      <c r="AY114" s="119"/>
      <c r="AZ114" s="119"/>
      <c r="BA114" s="119"/>
      <c r="BB114" s="101">
        <f t="shared" si="28"/>
        <v>0</v>
      </c>
      <c r="BC114" s="119"/>
      <c r="BD114" s="97"/>
      <c r="BE114" s="98"/>
      <c r="BF114" s="120">
        <v>4.66</v>
      </c>
      <c r="BG114" s="121">
        <v>25.0</v>
      </c>
      <c r="BH114" s="122"/>
      <c r="BI114" s="119"/>
      <c r="BJ114" s="119"/>
      <c r="BK114" s="119"/>
      <c r="BL114" s="119"/>
      <c r="BM114" s="101">
        <f t="shared" si="29"/>
        <v>0</v>
      </c>
      <c r="BN114" s="119"/>
      <c r="BO114" s="97"/>
      <c r="BP114" s="98"/>
      <c r="BQ114" s="120">
        <v>4.66</v>
      </c>
      <c r="BR114" s="121">
        <v>25.0</v>
      </c>
      <c r="BS114" s="122"/>
      <c r="BT114" s="119"/>
      <c r="BU114" s="119"/>
      <c r="BV114" s="119"/>
      <c r="BW114" s="119"/>
      <c r="BX114" s="101">
        <f t="shared" si="30"/>
        <v>0</v>
      </c>
      <c r="BY114" s="119"/>
      <c r="BZ114" s="97"/>
      <c r="CA114" s="98"/>
      <c r="CB114" s="120">
        <v>4.66</v>
      </c>
      <c r="CC114" s="121">
        <v>25.0</v>
      </c>
      <c r="CD114" s="122"/>
      <c r="CE114" s="119"/>
      <c r="CF114" s="119"/>
      <c r="CG114" s="119"/>
      <c r="CH114" s="119"/>
      <c r="CI114" s="101">
        <f t="shared" si="31"/>
        <v>0</v>
      </c>
      <c r="CJ114" s="119"/>
      <c r="CK114" s="97"/>
      <c r="CL114" s="98"/>
      <c r="CM114" s="120">
        <v>4.66</v>
      </c>
      <c r="CN114" s="121">
        <v>25.0</v>
      </c>
      <c r="CO114" s="122"/>
      <c r="CP114" s="119"/>
      <c r="CQ114" s="119"/>
      <c r="CR114" s="119"/>
      <c r="CS114" s="119"/>
      <c r="CT114" s="101">
        <f t="shared" si="32"/>
        <v>0</v>
      </c>
      <c r="CU114" s="119"/>
      <c r="CV114" s="97"/>
      <c r="CW114" s="98"/>
      <c r="CX114" s="120">
        <v>4.66</v>
      </c>
      <c r="CY114" s="121">
        <v>25.0</v>
      </c>
      <c r="CZ114" s="122"/>
      <c r="DA114" s="119">
        <v>1.0</v>
      </c>
      <c r="DB114" s="119"/>
      <c r="DC114" s="119"/>
      <c r="DD114" s="119"/>
      <c r="DE114" s="101">
        <f t="shared" si="33"/>
        <v>1</v>
      </c>
      <c r="DF114" s="119"/>
      <c r="DG114" s="97"/>
      <c r="DH114" s="98"/>
      <c r="DI114" s="120">
        <v>4.66</v>
      </c>
      <c r="DJ114" s="121">
        <v>25.0</v>
      </c>
      <c r="DK114" s="122"/>
      <c r="DL114" s="119"/>
      <c r="DM114" s="119"/>
      <c r="DN114" s="119"/>
      <c r="DO114" s="119"/>
      <c r="DP114" s="101">
        <f t="shared" si="34"/>
        <v>0</v>
      </c>
      <c r="DQ114" s="119"/>
      <c r="DR114" s="97"/>
      <c r="DS114" s="98"/>
      <c r="DT114" s="120">
        <v>4.66</v>
      </c>
      <c r="DU114" s="121">
        <v>25.0</v>
      </c>
      <c r="DV114" s="122"/>
      <c r="DW114" s="119"/>
      <c r="DX114" s="119"/>
      <c r="DY114" s="119"/>
      <c r="DZ114" s="119"/>
      <c r="EA114" s="101">
        <f t="shared" si="35"/>
        <v>0</v>
      </c>
      <c r="EB114" s="119"/>
      <c r="EC114" s="97"/>
      <c r="ED114" s="98"/>
      <c r="EE114" s="120">
        <v>4.66</v>
      </c>
      <c r="EF114" s="121">
        <v>25.0</v>
      </c>
      <c r="EG114" s="122"/>
      <c r="EH114" s="8"/>
      <c r="EI114" s="129">
        <v>1.0</v>
      </c>
      <c r="EJ114" s="130">
        <v>3.0</v>
      </c>
      <c r="EK114" s="183" t="s">
        <v>230</v>
      </c>
      <c r="EL114" s="8"/>
      <c r="EM114" s="132">
        <f t="shared" si="36"/>
        <v>2</v>
      </c>
      <c r="EN114" s="133">
        <f t="shared" si="37"/>
        <v>0</v>
      </c>
      <c r="EO114" s="134">
        <f t="shared" si="38"/>
        <v>5</v>
      </c>
      <c r="EP114" s="135">
        <f t="shared" si="39"/>
        <v>75</v>
      </c>
      <c r="EQ114" s="112">
        <f t="shared" si="40"/>
        <v>13.98</v>
      </c>
    </row>
    <row r="115" ht="18.0" customHeight="1">
      <c r="A115" s="8"/>
      <c r="B115" s="114">
        <v>102.0</v>
      </c>
      <c r="C115" s="147" t="s">
        <v>251</v>
      </c>
      <c r="D115" s="116" t="s">
        <v>252</v>
      </c>
      <c r="E115" s="117">
        <f t="shared" si="23"/>
        <v>-1</v>
      </c>
      <c r="F115" s="181"/>
      <c r="G115" s="119"/>
      <c r="H115" s="119"/>
      <c r="I115" s="119"/>
      <c r="J115" s="101">
        <f t="shared" si="24"/>
        <v>0</v>
      </c>
      <c r="K115" s="119"/>
      <c r="L115" s="97"/>
      <c r="M115" s="98"/>
      <c r="N115" s="120">
        <v>6.66</v>
      </c>
      <c r="O115" s="121">
        <v>37.0</v>
      </c>
      <c r="P115" s="122"/>
      <c r="Q115" s="182"/>
      <c r="R115" s="119"/>
      <c r="S115" s="119"/>
      <c r="T115" s="119"/>
      <c r="U115" s="101">
        <f t="shared" si="25"/>
        <v>0</v>
      </c>
      <c r="V115" s="119"/>
      <c r="W115" s="97"/>
      <c r="X115" s="98"/>
      <c r="Y115" s="120">
        <v>6.66</v>
      </c>
      <c r="Z115" s="121">
        <v>25.0</v>
      </c>
      <c r="AA115" s="122"/>
      <c r="AB115" s="182"/>
      <c r="AC115" s="119"/>
      <c r="AD115" s="119"/>
      <c r="AE115" s="119"/>
      <c r="AF115" s="101">
        <f t="shared" si="26"/>
        <v>0</v>
      </c>
      <c r="AG115" s="119"/>
      <c r="AH115" s="97"/>
      <c r="AI115" s="98"/>
      <c r="AJ115" s="120">
        <v>6.66</v>
      </c>
      <c r="AK115" s="121">
        <v>25.0</v>
      </c>
      <c r="AL115" s="122"/>
      <c r="AM115" s="182"/>
      <c r="AN115" s="119"/>
      <c r="AO115" s="119"/>
      <c r="AP115" s="119"/>
      <c r="AQ115" s="101">
        <f t="shared" si="27"/>
        <v>0</v>
      </c>
      <c r="AR115" s="119"/>
      <c r="AS115" s="97"/>
      <c r="AT115" s="98"/>
      <c r="AU115" s="120">
        <v>6.66</v>
      </c>
      <c r="AV115" s="121">
        <v>25.0</v>
      </c>
      <c r="AW115" s="122"/>
      <c r="AX115" s="119"/>
      <c r="AY115" s="119"/>
      <c r="AZ115" s="119"/>
      <c r="BA115" s="119"/>
      <c r="BB115" s="101">
        <f t="shared" si="28"/>
        <v>0</v>
      </c>
      <c r="BC115" s="119"/>
      <c r="BD115" s="97"/>
      <c r="BE115" s="98"/>
      <c r="BF115" s="120">
        <v>6.66</v>
      </c>
      <c r="BG115" s="121">
        <v>25.0</v>
      </c>
      <c r="BH115" s="122"/>
      <c r="BI115" s="119"/>
      <c r="BJ115" s="119"/>
      <c r="BK115" s="119"/>
      <c r="BL115" s="119"/>
      <c r="BM115" s="101">
        <f t="shared" si="29"/>
        <v>0</v>
      </c>
      <c r="BN115" s="119"/>
      <c r="BO115" s="97"/>
      <c r="BP115" s="98"/>
      <c r="BQ115" s="120">
        <v>6.66</v>
      </c>
      <c r="BR115" s="121">
        <v>25.0</v>
      </c>
      <c r="BS115" s="122"/>
      <c r="BT115" s="119"/>
      <c r="BU115" s="119"/>
      <c r="BV115" s="119"/>
      <c r="BW115" s="119"/>
      <c r="BX115" s="101">
        <f t="shared" si="30"/>
        <v>0</v>
      </c>
      <c r="BY115" s="119"/>
      <c r="BZ115" s="97"/>
      <c r="CA115" s="98"/>
      <c r="CB115" s="120">
        <v>6.66</v>
      </c>
      <c r="CC115" s="121">
        <v>25.0</v>
      </c>
      <c r="CD115" s="122"/>
      <c r="CE115" s="119"/>
      <c r="CF115" s="119"/>
      <c r="CG115" s="119"/>
      <c r="CH115" s="119"/>
      <c r="CI115" s="101">
        <f t="shared" si="31"/>
        <v>0</v>
      </c>
      <c r="CJ115" s="119"/>
      <c r="CK115" s="97"/>
      <c r="CL115" s="98"/>
      <c r="CM115" s="120">
        <v>6.66</v>
      </c>
      <c r="CN115" s="121">
        <v>25.0</v>
      </c>
      <c r="CO115" s="122"/>
      <c r="CP115" s="119"/>
      <c r="CQ115" s="119"/>
      <c r="CR115" s="119"/>
      <c r="CS115" s="119"/>
      <c r="CT115" s="101">
        <f t="shared" si="32"/>
        <v>0</v>
      </c>
      <c r="CU115" s="119"/>
      <c r="CV115" s="97"/>
      <c r="CW115" s="98"/>
      <c r="CX115" s="120">
        <v>6.66</v>
      </c>
      <c r="CY115" s="121">
        <v>25.0</v>
      </c>
      <c r="CZ115" s="122"/>
      <c r="DA115" s="119"/>
      <c r="DB115" s="119"/>
      <c r="DC115" s="119"/>
      <c r="DD115" s="119"/>
      <c r="DE115" s="101">
        <f t="shared" si="33"/>
        <v>0</v>
      </c>
      <c r="DF115" s="119"/>
      <c r="DG115" s="97"/>
      <c r="DH115" s="98"/>
      <c r="DI115" s="120">
        <v>6.66</v>
      </c>
      <c r="DJ115" s="121">
        <v>25.0</v>
      </c>
      <c r="DK115" s="122"/>
      <c r="DL115" s="119"/>
      <c r="DM115" s="119"/>
      <c r="DN115" s="119"/>
      <c r="DO115" s="119"/>
      <c r="DP115" s="101">
        <f t="shared" si="34"/>
        <v>0</v>
      </c>
      <c r="DQ115" s="119"/>
      <c r="DR115" s="97"/>
      <c r="DS115" s="98"/>
      <c r="DT115" s="120">
        <v>6.66</v>
      </c>
      <c r="DU115" s="121">
        <v>25.0</v>
      </c>
      <c r="DV115" s="122"/>
      <c r="DW115" s="119"/>
      <c r="DX115" s="119"/>
      <c r="DY115" s="119"/>
      <c r="DZ115" s="142">
        <v>1.0</v>
      </c>
      <c r="EA115" s="101">
        <f t="shared" si="35"/>
        <v>1</v>
      </c>
      <c r="EB115" s="119"/>
      <c r="EC115" s="97"/>
      <c r="ED115" s="98"/>
      <c r="EE115" s="120">
        <v>6.66</v>
      </c>
      <c r="EF115" s="121">
        <v>25.0</v>
      </c>
      <c r="EG115" s="122"/>
      <c r="EH115" s="8"/>
      <c r="EI115" s="129">
        <v>1.0</v>
      </c>
      <c r="EJ115" s="130">
        <v>10.0</v>
      </c>
      <c r="EK115" s="183" t="s">
        <v>230</v>
      </c>
      <c r="EL115" s="8"/>
      <c r="EM115" s="132">
        <f t="shared" si="36"/>
        <v>1</v>
      </c>
      <c r="EN115" s="133">
        <f t="shared" si="37"/>
        <v>0</v>
      </c>
      <c r="EO115" s="134">
        <f t="shared" si="38"/>
        <v>0</v>
      </c>
      <c r="EP115" s="135">
        <f t="shared" si="39"/>
        <v>-25</v>
      </c>
      <c r="EQ115" s="112">
        <f t="shared" si="40"/>
        <v>-6.66</v>
      </c>
    </row>
    <row r="116" ht="18.0" customHeight="1">
      <c r="A116" s="8"/>
      <c r="B116" s="114">
        <v>103.0</v>
      </c>
      <c r="C116" s="147" t="s">
        <v>253</v>
      </c>
      <c r="D116" s="116" t="s">
        <v>254</v>
      </c>
      <c r="E116" s="117">
        <f t="shared" si="23"/>
        <v>134</v>
      </c>
      <c r="F116" s="181"/>
      <c r="G116" s="119"/>
      <c r="H116" s="119"/>
      <c r="I116" s="119"/>
      <c r="J116" s="101">
        <f t="shared" si="24"/>
        <v>0</v>
      </c>
      <c r="K116" s="119"/>
      <c r="L116" s="97"/>
      <c r="M116" s="98"/>
      <c r="N116" s="120">
        <v>2.22</v>
      </c>
      <c r="O116" s="121">
        <v>13.0</v>
      </c>
      <c r="P116" s="122">
        <v>44.0</v>
      </c>
      <c r="Q116" s="182"/>
      <c r="R116" s="119"/>
      <c r="S116" s="119"/>
      <c r="T116" s="119"/>
      <c r="U116" s="101">
        <f t="shared" si="25"/>
        <v>0</v>
      </c>
      <c r="V116" s="119"/>
      <c r="W116" s="97"/>
      <c r="X116" s="98"/>
      <c r="Y116" s="120">
        <v>2.22</v>
      </c>
      <c r="Z116" s="121">
        <v>9.0</v>
      </c>
      <c r="AA116" s="122"/>
      <c r="AB116" s="182"/>
      <c r="AC116" s="119"/>
      <c r="AD116" s="119"/>
      <c r="AE116" s="119"/>
      <c r="AF116" s="101">
        <f t="shared" si="26"/>
        <v>0</v>
      </c>
      <c r="AG116" s="119"/>
      <c r="AH116" s="97"/>
      <c r="AI116" s="98"/>
      <c r="AJ116" s="120">
        <v>2.22</v>
      </c>
      <c r="AK116" s="121">
        <v>9.0</v>
      </c>
      <c r="AL116" s="122"/>
      <c r="AM116" s="182"/>
      <c r="AN116" s="119"/>
      <c r="AO116" s="119"/>
      <c r="AP116" s="119"/>
      <c r="AQ116" s="101">
        <f t="shared" si="27"/>
        <v>0</v>
      </c>
      <c r="AR116" s="119"/>
      <c r="AS116" s="97"/>
      <c r="AT116" s="98"/>
      <c r="AU116" s="120">
        <v>2.22</v>
      </c>
      <c r="AV116" s="121">
        <v>9.0</v>
      </c>
      <c r="AW116" s="122"/>
      <c r="AX116" s="119"/>
      <c r="AY116" s="119"/>
      <c r="AZ116" s="119"/>
      <c r="BA116" s="119"/>
      <c r="BB116" s="101">
        <f t="shared" si="28"/>
        <v>0</v>
      </c>
      <c r="BC116" s="119"/>
      <c r="BD116" s="97"/>
      <c r="BE116" s="98"/>
      <c r="BF116" s="120">
        <v>2.22</v>
      </c>
      <c r="BG116" s="121">
        <v>9.0</v>
      </c>
      <c r="BH116" s="122">
        <v>90.0</v>
      </c>
      <c r="BI116" s="119"/>
      <c r="BJ116" s="119"/>
      <c r="BK116" s="119"/>
      <c r="BL116" s="119"/>
      <c r="BM116" s="101">
        <f t="shared" si="29"/>
        <v>0</v>
      </c>
      <c r="BN116" s="119"/>
      <c r="BO116" s="97"/>
      <c r="BP116" s="98"/>
      <c r="BQ116" s="120">
        <v>2.22</v>
      </c>
      <c r="BR116" s="121">
        <v>9.0</v>
      </c>
      <c r="BS116" s="122"/>
      <c r="BT116" s="119"/>
      <c r="BU116" s="119"/>
      <c r="BV116" s="119"/>
      <c r="BW116" s="119"/>
      <c r="BX116" s="101">
        <f t="shared" si="30"/>
        <v>0</v>
      </c>
      <c r="BY116" s="119"/>
      <c r="BZ116" s="97"/>
      <c r="CA116" s="98"/>
      <c r="CB116" s="120">
        <v>2.22</v>
      </c>
      <c r="CC116" s="121">
        <v>9.0</v>
      </c>
      <c r="CD116" s="122"/>
      <c r="CE116" s="119"/>
      <c r="CF116" s="119"/>
      <c r="CG116" s="119"/>
      <c r="CH116" s="119"/>
      <c r="CI116" s="101">
        <f t="shared" si="31"/>
        <v>0</v>
      </c>
      <c r="CJ116" s="119"/>
      <c r="CK116" s="97"/>
      <c r="CL116" s="98"/>
      <c r="CM116" s="120">
        <v>2.22</v>
      </c>
      <c r="CN116" s="121">
        <v>9.0</v>
      </c>
      <c r="CO116" s="122"/>
      <c r="CP116" s="119"/>
      <c r="CQ116" s="119"/>
      <c r="CR116" s="119"/>
      <c r="CS116" s="119"/>
      <c r="CT116" s="101">
        <f t="shared" si="32"/>
        <v>0</v>
      </c>
      <c r="CU116" s="119"/>
      <c r="CV116" s="97"/>
      <c r="CW116" s="98"/>
      <c r="CX116" s="120">
        <v>2.22</v>
      </c>
      <c r="CY116" s="121">
        <v>9.0</v>
      </c>
      <c r="CZ116" s="122"/>
      <c r="DA116" s="119"/>
      <c r="DB116" s="119"/>
      <c r="DC116" s="119"/>
      <c r="DD116" s="119"/>
      <c r="DE116" s="101">
        <f t="shared" si="33"/>
        <v>0</v>
      </c>
      <c r="DF116" s="119"/>
      <c r="DG116" s="97"/>
      <c r="DH116" s="98"/>
      <c r="DI116" s="120">
        <v>2.22</v>
      </c>
      <c r="DJ116" s="121">
        <v>9.0</v>
      </c>
      <c r="DK116" s="122"/>
      <c r="DL116" s="119"/>
      <c r="DM116" s="119"/>
      <c r="DN116" s="119"/>
      <c r="DO116" s="119"/>
      <c r="DP116" s="101">
        <f t="shared" si="34"/>
        <v>0</v>
      </c>
      <c r="DQ116" s="119"/>
      <c r="DR116" s="97"/>
      <c r="DS116" s="98"/>
      <c r="DT116" s="120">
        <v>2.22</v>
      </c>
      <c r="DU116" s="121">
        <v>9.0</v>
      </c>
      <c r="DV116" s="122"/>
      <c r="DW116" s="119"/>
      <c r="DX116" s="119"/>
      <c r="DY116" s="119"/>
      <c r="DZ116" s="119"/>
      <c r="EA116" s="101">
        <f t="shared" si="35"/>
        <v>0</v>
      </c>
      <c r="EB116" s="119"/>
      <c r="EC116" s="97"/>
      <c r="ED116" s="98"/>
      <c r="EE116" s="120">
        <v>2.22</v>
      </c>
      <c r="EF116" s="121">
        <v>9.0</v>
      </c>
      <c r="EG116" s="122"/>
      <c r="EH116" s="8"/>
      <c r="EI116" s="129">
        <v>1.0</v>
      </c>
      <c r="EJ116" s="130">
        <v>10.0</v>
      </c>
      <c r="EK116" s="183" t="s">
        <v>230</v>
      </c>
      <c r="EL116" s="8"/>
      <c r="EM116" s="132">
        <f t="shared" si="36"/>
        <v>0</v>
      </c>
      <c r="EN116" s="133">
        <f t="shared" si="37"/>
        <v>0</v>
      </c>
      <c r="EO116" s="134">
        <f t="shared" si="38"/>
        <v>134</v>
      </c>
      <c r="EP116" s="135">
        <f t="shared" si="39"/>
        <v>1206</v>
      </c>
      <c r="EQ116" s="112">
        <f t="shared" si="40"/>
        <v>297.48</v>
      </c>
    </row>
    <row r="117" ht="18.0" customHeight="1">
      <c r="A117" s="8"/>
      <c r="B117" s="114">
        <v>104.0</v>
      </c>
      <c r="C117" s="169" t="s">
        <v>255</v>
      </c>
      <c r="D117" s="146" t="s">
        <v>256</v>
      </c>
      <c r="E117" s="117">
        <f t="shared" si="23"/>
        <v>17</v>
      </c>
      <c r="F117" s="181"/>
      <c r="G117" s="119"/>
      <c r="H117" s="119"/>
      <c r="I117" s="119"/>
      <c r="J117" s="101">
        <f t="shared" si="24"/>
        <v>0</v>
      </c>
      <c r="K117" s="119"/>
      <c r="L117" s="97"/>
      <c r="M117" s="98"/>
      <c r="N117" s="120">
        <v>3.33</v>
      </c>
      <c r="O117" s="121">
        <v>18.0</v>
      </c>
      <c r="P117" s="122">
        <v>10.0</v>
      </c>
      <c r="Q117" s="182"/>
      <c r="R117" s="119"/>
      <c r="S117" s="119"/>
      <c r="T117" s="119"/>
      <c r="U117" s="101">
        <f t="shared" si="25"/>
        <v>0</v>
      </c>
      <c r="V117" s="119"/>
      <c r="W117" s="97"/>
      <c r="X117" s="98"/>
      <c r="Y117" s="120">
        <v>3.33</v>
      </c>
      <c r="Z117" s="121">
        <v>9.0</v>
      </c>
      <c r="AA117" s="122"/>
      <c r="AB117" s="182"/>
      <c r="AC117" s="119"/>
      <c r="AD117" s="119"/>
      <c r="AE117" s="119"/>
      <c r="AF117" s="101">
        <f t="shared" si="26"/>
        <v>0</v>
      </c>
      <c r="AG117" s="119"/>
      <c r="AH117" s="97"/>
      <c r="AI117" s="98"/>
      <c r="AJ117" s="120">
        <v>3.33</v>
      </c>
      <c r="AK117" s="121">
        <v>9.0</v>
      </c>
      <c r="AL117" s="122"/>
      <c r="AM117" s="182"/>
      <c r="AN117" s="119"/>
      <c r="AO117" s="119">
        <v>1.0</v>
      </c>
      <c r="AP117" s="119"/>
      <c r="AQ117" s="101">
        <f t="shared" si="27"/>
        <v>1</v>
      </c>
      <c r="AR117" s="119"/>
      <c r="AS117" s="97"/>
      <c r="AT117" s="98"/>
      <c r="AU117" s="120">
        <v>3.33</v>
      </c>
      <c r="AV117" s="121">
        <v>9.0</v>
      </c>
      <c r="AW117" s="122"/>
      <c r="AX117" s="119"/>
      <c r="AY117" s="119"/>
      <c r="AZ117" s="119"/>
      <c r="BA117" s="119"/>
      <c r="BB117" s="101">
        <f t="shared" si="28"/>
        <v>0</v>
      </c>
      <c r="BC117" s="119"/>
      <c r="BD117" s="97"/>
      <c r="BE117" s="98"/>
      <c r="BF117" s="120">
        <v>7.19</v>
      </c>
      <c r="BG117" s="121">
        <v>9.0</v>
      </c>
      <c r="BH117" s="122">
        <v>13.0</v>
      </c>
      <c r="BI117" s="119"/>
      <c r="BJ117" s="119"/>
      <c r="BK117" s="119"/>
      <c r="BL117" s="119"/>
      <c r="BM117" s="101">
        <f t="shared" si="29"/>
        <v>0</v>
      </c>
      <c r="BN117" s="119"/>
      <c r="BO117" s="97"/>
      <c r="BP117" s="98"/>
      <c r="BQ117" s="120">
        <v>7.19</v>
      </c>
      <c r="BR117" s="121">
        <v>9.0</v>
      </c>
      <c r="BS117" s="122"/>
      <c r="BT117" s="119"/>
      <c r="BU117" s="119"/>
      <c r="BV117" s="119"/>
      <c r="BW117" s="119"/>
      <c r="BX117" s="101">
        <f t="shared" si="30"/>
        <v>0</v>
      </c>
      <c r="BY117" s="119"/>
      <c r="BZ117" s="97"/>
      <c r="CA117" s="98"/>
      <c r="CB117" s="120">
        <v>7.19</v>
      </c>
      <c r="CC117" s="121">
        <v>9.0</v>
      </c>
      <c r="CD117" s="122"/>
      <c r="CE117" s="119"/>
      <c r="CF117" s="119">
        <v>2.0</v>
      </c>
      <c r="CG117" s="119"/>
      <c r="CH117" s="119"/>
      <c r="CI117" s="101">
        <f t="shared" si="31"/>
        <v>2</v>
      </c>
      <c r="CJ117" s="119"/>
      <c r="CK117" s="97"/>
      <c r="CL117" s="98"/>
      <c r="CM117" s="120">
        <v>7.19</v>
      </c>
      <c r="CN117" s="121">
        <v>15.0</v>
      </c>
      <c r="CO117" s="122"/>
      <c r="CP117" s="119"/>
      <c r="CQ117" s="119"/>
      <c r="CR117" s="119"/>
      <c r="CS117" s="119"/>
      <c r="CT117" s="101">
        <f t="shared" si="32"/>
        <v>0</v>
      </c>
      <c r="CU117" s="119"/>
      <c r="CV117" s="97"/>
      <c r="CW117" s="98"/>
      <c r="CX117" s="120">
        <v>7.19</v>
      </c>
      <c r="CY117" s="121">
        <v>15.0</v>
      </c>
      <c r="CZ117" s="122"/>
      <c r="DA117" s="119"/>
      <c r="DB117" s="119"/>
      <c r="DC117" s="119"/>
      <c r="DD117" s="119"/>
      <c r="DE117" s="101">
        <f t="shared" si="33"/>
        <v>0</v>
      </c>
      <c r="DF117" s="119"/>
      <c r="DG117" s="97"/>
      <c r="DH117" s="98"/>
      <c r="DI117" s="120">
        <v>7.19</v>
      </c>
      <c r="DJ117" s="121">
        <v>15.0</v>
      </c>
      <c r="DK117" s="122"/>
      <c r="DL117" s="119">
        <v>3.0</v>
      </c>
      <c r="DM117" s="119"/>
      <c r="DN117" s="119"/>
      <c r="DO117" s="119"/>
      <c r="DP117" s="101">
        <f t="shared" si="34"/>
        <v>3</v>
      </c>
      <c r="DQ117" s="119"/>
      <c r="DR117" s="97"/>
      <c r="DS117" s="98"/>
      <c r="DT117" s="120">
        <v>7.19</v>
      </c>
      <c r="DU117" s="121">
        <v>15.0</v>
      </c>
      <c r="DV117" s="122"/>
      <c r="DW117" s="119"/>
      <c r="DX117" s="119"/>
      <c r="DY117" s="119"/>
      <c r="DZ117" s="119"/>
      <c r="EA117" s="101">
        <f t="shared" si="35"/>
        <v>0</v>
      </c>
      <c r="EB117" s="119"/>
      <c r="EC117" s="97"/>
      <c r="ED117" s="98"/>
      <c r="EE117" s="120">
        <v>7.19</v>
      </c>
      <c r="EF117" s="121">
        <v>15.0</v>
      </c>
      <c r="EG117" s="122"/>
      <c r="EH117" s="8"/>
      <c r="EI117" s="129">
        <v>1.0</v>
      </c>
      <c r="EJ117" s="130">
        <v>5.0</v>
      </c>
      <c r="EK117" s="183" t="s">
        <v>230</v>
      </c>
      <c r="EL117" s="8"/>
      <c r="EM117" s="132">
        <f t="shared" si="36"/>
        <v>6</v>
      </c>
      <c r="EN117" s="133">
        <f t="shared" si="37"/>
        <v>0</v>
      </c>
      <c r="EO117" s="134">
        <f t="shared" si="38"/>
        <v>23</v>
      </c>
      <c r="EP117" s="135">
        <f t="shared" si="39"/>
        <v>255</v>
      </c>
      <c r="EQ117" s="112">
        <f t="shared" si="40"/>
        <v>122.23</v>
      </c>
    </row>
    <row r="118" ht="18.0" customHeight="1">
      <c r="A118" s="8"/>
      <c r="B118" s="114">
        <v>105.0</v>
      </c>
      <c r="C118" s="147" t="s">
        <v>257</v>
      </c>
      <c r="D118" s="146" t="s">
        <v>258</v>
      </c>
      <c r="E118" s="117">
        <f t="shared" si="23"/>
        <v>7</v>
      </c>
      <c r="F118" s="181"/>
      <c r="G118" s="119"/>
      <c r="H118" s="119"/>
      <c r="I118" s="119"/>
      <c r="J118" s="101">
        <f t="shared" si="24"/>
        <v>0</v>
      </c>
      <c r="K118" s="119"/>
      <c r="L118" s="97"/>
      <c r="M118" s="98"/>
      <c r="N118" s="120">
        <v>1.5</v>
      </c>
      <c r="O118" s="121">
        <v>10.0</v>
      </c>
      <c r="P118" s="122">
        <v>9.0</v>
      </c>
      <c r="Q118" s="182"/>
      <c r="R118" s="119"/>
      <c r="S118" s="119"/>
      <c r="T118" s="119"/>
      <c r="U118" s="101">
        <f t="shared" si="25"/>
        <v>0</v>
      </c>
      <c r="V118" s="119"/>
      <c r="W118" s="97"/>
      <c r="X118" s="98"/>
      <c r="Y118" s="120">
        <v>1.5</v>
      </c>
      <c r="Z118" s="121">
        <v>5.0</v>
      </c>
      <c r="AA118" s="122"/>
      <c r="AB118" s="182"/>
      <c r="AC118" s="119"/>
      <c r="AD118" s="119"/>
      <c r="AE118" s="119"/>
      <c r="AF118" s="101">
        <f t="shared" si="26"/>
        <v>0</v>
      </c>
      <c r="AG118" s="119"/>
      <c r="AH118" s="97"/>
      <c r="AI118" s="98"/>
      <c r="AJ118" s="120">
        <v>1.5</v>
      </c>
      <c r="AK118" s="121">
        <v>5.0</v>
      </c>
      <c r="AL118" s="122"/>
      <c r="AM118" s="182"/>
      <c r="AN118" s="119"/>
      <c r="AO118" s="119">
        <v>1.0</v>
      </c>
      <c r="AP118" s="119"/>
      <c r="AQ118" s="101">
        <f t="shared" si="27"/>
        <v>1</v>
      </c>
      <c r="AR118" s="119"/>
      <c r="AS118" s="97"/>
      <c r="AT118" s="98"/>
      <c r="AU118" s="120">
        <v>1.5</v>
      </c>
      <c r="AV118" s="121">
        <v>5.0</v>
      </c>
      <c r="AW118" s="122"/>
      <c r="AX118" s="119"/>
      <c r="AY118" s="119"/>
      <c r="AZ118" s="119"/>
      <c r="BA118" s="119"/>
      <c r="BB118" s="101">
        <f t="shared" si="28"/>
        <v>0</v>
      </c>
      <c r="BC118" s="119"/>
      <c r="BD118" s="97"/>
      <c r="BE118" s="98"/>
      <c r="BF118" s="120">
        <v>3.99</v>
      </c>
      <c r="BG118" s="121">
        <v>5.0</v>
      </c>
      <c r="BH118" s="122"/>
      <c r="BI118" s="119"/>
      <c r="BJ118" s="119"/>
      <c r="BK118" s="119"/>
      <c r="BL118" s="119"/>
      <c r="BM118" s="101">
        <f t="shared" si="29"/>
        <v>0</v>
      </c>
      <c r="BN118" s="119"/>
      <c r="BO118" s="97"/>
      <c r="BP118" s="98"/>
      <c r="BQ118" s="120">
        <v>3.99</v>
      </c>
      <c r="BR118" s="121">
        <v>5.0</v>
      </c>
      <c r="BS118" s="122"/>
      <c r="BT118" s="119"/>
      <c r="BU118" s="119"/>
      <c r="BV118" s="119"/>
      <c r="BW118" s="119"/>
      <c r="BX118" s="101">
        <f t="shared" si="30"/>
        <v>0</v>
      </c>
      <c r="BY118" s="119"/>
      <c r="BZ118" s="97"/>
      <c r="CA118" s="98"/>
      <c r="CB118" s="120">
        <v>3.99</v>
      </c>
      <c r="CC118" s="121">
        <v>5.0</v>
      </c>
      <c r="CD118" s="122"/>
      <c r="CE118" s="119">
        <v>1.0</v>
      </c>
      <c r="CF118" s="119"/>
      <c r="CG118" s="119"/>
      <c r="CH118" s="119"/>
      <c r="CI118" s="101">
        <f t="shared" si="31"/>
        <v>1</v>
      </c>
      <c r="CJ118" s="119"/>
      <c r="CK118" s="97"/>
      <c r="CL118" s="98"/>
      <c r="CM118" s="120">
        <v>3.99</v>
      </c>
      <c r="CN118" s="121">
        <v>6.0</v>
      </c>
      <c r="CO118" s="122"/>
      <c r="CP118" s="119"/>
      <c r="CQ118" s="119"/>
      <c r="CR118" s="119"/>
      <c r="CS118" s="119"/>
      <c r="CT118" s="101">
        <f t="shared" si="32"/>
        <v>0</v>
      </c>
      <c r="CU118" s="119"/>
      <c r="CV118" s="97"/>
      <c r="CW118" s="98"/>
      <c r="CX118" s="120">
        <v>3.99</v>
      </c>
      <c r="CY118" s="121">
        <v>6.0</v>
      </c>
      <c r="CZ118" s="122"/>
      <c r="DA118" s="119"/>
      <c r="DB118" s="119"/>
      <c r="DC118" s="119"/>
      <c r="DD118" s="119"/>
      <c r="DE118" s="101">
        <f t="shared" si="33"/>
        <v>0</v>
      </c>
      <c r="DF118" s="119"/>
      <c r="DG118" s="97"/>
      <c r="DH118" s="98"/>
      <c r="DI118" s="120">
        <v>3.99</v>
      </c>
      <c r="DJ118" s="121">
        <v>6.0</v>
      </c>
      <c r="DK118" s="122"/>
      <c r="DL118" s="119"/>
      <c r="DM118" s="119"/>
      <c r="DN118" s="119"/>
      <c r="DO118" s="119"/>
      <c r="DP118" s="101">
        <f t="shared" si="34"/>
        <v>0</v>
      </c>
      <c r="DQ118" s="119"/>
      <c r="DR118" s="97"/>
      <c r="DS118" s="98"/>
      <c r="DT118" s="120">
        <v>3.99</v>
      </c>
      <c r="DU118" s="121">
        <v>6.0</v>
      </c>
      <c r="DV118" s="122"/>
      <c r="DW118" s="119"/>
      <c r="DX118" s="119"/>
      <c r="DY118" s="119"/>
      <c r="DZ118" s="119"/>
      <c r="EA118" s="101">
        <f t="shared" si="35"/>
        <v>0</v>
      </c>
      <c r="EB118" s="119"/>
      <c r="EC118" s="97"/>
      <c r="ED118" s="98"/>
      <c r="EE118" s="120">
        <v>3.99</v>
      </c>
      <c r="EF118" s="121">
        <v>6.0</v>
      </c>
      <c r="EG118" s="122"/>
      <c r="EH118" s="8"/>
      <c r="EI118" s="129"/>
      <c r="EJ118" s="130"/>
      <c r="EK118" s="183" t="s">
        <v>230</v>
      </c>
      <c r="EL118" s="8"/>
      <c r="EM118" s="132">
        <f t="shared" si="36"/>
        <v>2</v>
      </c>
      <c r="EN118" s="133">
        <f t="shared" si="37"/>
        <v>0</v>
      </c>
      <c r="EO118" s="134">
        <f t="shared" si="38"/>
        <v>9</v>
      </c>
      <c r="EP118" s="135">
        <f t="shared" si="39"/>
        <v>42</v>
      </c>
      <c r="EQ118" s="112">
        <f t="shared" si="40"/>
        <v>27.93</v>
      </c>
    </row>
    <row r="119" ht="18.0" customHeight="1">
      <c r="A119" s="8"/>
      <c r="B119" s="114">
        <v>106.0</v>
      </c>
      <c r="C119" s="147" t="s">
        <v>259</v>
      </c>
      <c r="D119" s="146" t="s">
        <v>260</v>
      </c>
      <c r="E119" s="117">
        <f t="shared" si="23"/>
        <v>0</v>
      </c>
      <c r="F119" s="181"/>
      <c r="G119" s="119"/>
      <c r="H119" s="119"/>
      <c r="I119" s="119"/>
      <c r="J119" s="101">
        <f t="shared" si="24"/>
        <v>0</v>
      </c>
      <c r="K119" s="119"/>
      <c r="L119" s="97"/>
      <c r="M119" s="98"/>
      <c r="N119" s="120">
        <v>1.33</v>
      </c>
      <c r="O119" s="121">
        <v>3.5</v>
      </c>
      <c r="P119" s="122"/>
      <c r="Q119" s="182"/>
      <c r="R119" s="119"/>
      <c r="S119" s="119"/>
      <c r="T119" s="119"/>
      <c r="U119" s="101">
        <f t="shared" si="25"/>
        <v>0</v>
      </c>
      <c r="V119" s="119"/>
      <c r="W119" s="97"/>
      <c r="X119" s="98"/>
      <c r="Y119" s="120">
        <v>1.33</v>
      </c>
      <c r="Z119" s="121">
        <v>3.5</v>
      </c>
      <c r="AA119" s="122"/>
      <c r="AB119" s="182"/>
      <c r="AC119" s="119"/>
      <c r="AD119" s="119"/>
      <c r="AE119" s="119"/>
      <c r="AF119" s="101">
        <f t="shared" si="26"/>
        <v>0</v>
      </c>
      <c r="AG119" s="119"/>
      <c r="AH119" s="97"/>
      <c r="AI119" s="98"/>
      <c r="AJ119" s="120">
        <v>1.33</v>
      </c>
      <c r="AK119" s="121">
        <v>3.5</v>
      </c>
      <c r="AL119" s="122"/>
      <c r="AM119" s="182"/>
      <c r="AN119" s="119"/>
      <c r="AO119" s="119"/>
      <c r="AP119" s="119"/>
      <c r="AQ119" s="101">
        <f t="shared" si="27"/>
        <v>0</v>
      </c>
      <c r="AR119" s="119"/>
      <c r="AS119" s="97"/>
      <c r="AT119" s="98"/>
      <c r="AU119" s="120">
        <v>1.33</v>
      </c>
      <c r="AV119" s="121">
        <v>3.5</v>
      </c>
      <c r="AW119" s="122"/>
      <c r="AX119" s="119"/>
      <c r="AY119" s="119"/>
      <c r="AZ119" s="119"/>
      <c r="BA119" s="119"/>
      <c r="BB119" s="101">
        <f t="shared" si="28"/>
        <v>0</v>
      </c>
      <c r="BC119" s="119"/>
      <c r="BD119" s="97"/>
      <c r="BE119" s="98"/>
      <c r="BF119" s="120">
        <v>1.33</v>
      </c>
      <c r="BG119" s="121">
        <v>3.5</v>
      </c>
      <c r="BH119" s="122"/>
      <c r="BI119" s="119"/>
      <c r="BJ119" s="119"/>
      <c r="BK119" s="119"/>
      <c r="BL119" s="119"/>
      <c r="BM119" s="101">
        <f t="shared" si="29"/>
        <v>0</v>
      </c>
      <c r="BN119" s="119"/>
      <c r="BO119" s="97"/>
      <c r="BP119" s="98"/>
      <c r="BQ119" s="120">
        <v>1.33</v>
      </c>
      <c r="BR119" s="121">
        <v>3.5</v>
      </c>
      <c r="BS119" s="122"/>
      <c r="BT119" s="119"/>
      <c r="BU119" s="119"/>
      <c r="BV119" s="119"/>
      <c r="BW119" s="119"/>
      <c r="BX119" s="101">
        <f t="shared" si="30"/>
        <v>0</v>
      </c>
      <c r="BY119" s="119"/>
      <c r="BZ119" s="97"/>
      <c r="CA119" s="98"/>
      <c r="CB119" s="120">
        <v>1.33</v>
      </c>
      <c r="CC119" s="121">
        <v>3.5</v>
      </c>
      <c r="CD119" s="122"/>
      <c r="CE119" s="119"/>
      <c r="CF119" s="119"/>
      <c r="CG119" s="119"/>
      <c r="CH119" s="119"/>
      <c r="CI119" s="101">
        <f t="shared" si="31"/>
        <v>0</v>
      </c>
      <c r="CJ119" s="119"/>
      <c r="CK119" s="97"/>
      <c r="CL119" s="98"/>
      <c r="CM119" s="120">
        <v>1.33</v>
      </c>
      <c r="CN119" s="121">
        <v>3.5</v>
      </c>
      <c r="CO119" s="122"/>
      <c r="CP119" s="119"/>
      <c r="CQ119" s="119"/>
      <c r="CR119" s="119"/>
      <c r="CS119" s="119"/>
      <c r="CT119" s="101">
        <f t="shared" si="32"/>
        <v>0</v>
      </c>
      <c r="CU119" s="119"/>
      <c r="CV119" s="97"/>
      <c r="CW119" s="98"/>
      <c r="CX119" s="120">
        <v>1.33</v>
      </c>
      <c r="CY119" s="121">
        <v>3.5</v>
      </c>
      <c r="CZ119" s="122"/>
      <c r="DA119" s="119"/>
      <c r="DB119" s="119"/>
      <c r="DC119" s="119"/>
      <c r="DD119" s="119"/>
      <c r="DE119" s="101">
        <f t="shared" si="33"/>
        <v>0</v>
      </c>
      <c r="DF119" s="119"/>
      <c r="DG119" s="97"/>
      <c r="DH119" s="98"/>
      <c r="DI119" s="120">
        <v>1.33</v>
      </c>
      <c r="DJ119" s="121">
        <v>3.5</v>
      </c>
      <c r="DK119" s="122"/>
      <c r="DL119" s="119"/>
      <c r="DM119" s="119"/>
      <c r="DN119" s="119"/>
      <c r="DO119" s="119"/>
      <c r="DP119" s="101">
        <f t="shared" si="34"/>
        <v>0</v>
      </c>
      <c r="DQ119" s="119"/>
      <c r="DR119" s="97"/>
      <c r="DS119" s="98"/>
      <c r="DT119" s="120">
        <v>1.33</v>
      </c>
      <c r="DU119" s="121">
        <v>3.5</v>
      </c>
      <c r="DV119" s="122"/>
      <c r="DW119" s="119"/>
      <c r="DX119" s="119"/>
      <c r="DY119" s="119"/>
      <c r="DZ119" s="119"/>
      <c r="EA119" s="101">
        <f t="shared" si="35"/>
        <v>0</v>
      </c>
      <c r="EB119" s="119"/>
      <c r="EC119" s="97"/>
      <c r="ED119" s="98"/>
      <c r="EE119" s="120">
        <v>1.33</v>
      </c>
      <c r="EF119" s="121">
        <v>3.5</v>
      </c>
      <c r="EG119" s="122"/>
      <c r="EH119" s="8"/>
      <c r="EI119" s="129">
        <v>1.0</v>
      </c>
      <c r="EJ119" s="130">
        <v>5.0</v>
      </c>
      <c r="EK119" s="183" t="s">
        <v>230</v>
      </c>
      <c r="EL119" s="8"/>
      <c r="EM119" s="132">
        <f t="shared" si="36"/>
        <v>0</v>
      </c>
      <c r="EN119" s="133">
        <f t="shared" si="37"/>
        <v>0</v>
      </c>
      <c r="EO119" s="134">
        <f t="shared" si="38"/>
        <v>0</v>
      </c>
      <c r="EP119" s="135">
        <f t="shared" si="39"/>
        <v>0</v>
      </c>
      <c r="EQ119" s="112">
        <f t="shared" si="40"/>
        <v>0</v>
      </c>
    </row>
    <row r="120" ht="18.0" customHeight="1">
      <c r="A120" s="8"/>
      <c r="B120" s="114">
        <v>107.0</v>
      </c>
      <c r="C120" s="147" t="s">
        <v>261</v>
      </c>
      <c r="D120" s="146" t="s">
        <v>262</v>
      </c>
      <c r="E120" s="117">
        <f t="shared" si="23"/>
        <v>0</v>
      </c>
      <c r="F120" s="181"/>
      <c r="G120" s="119"/>
      <c r="H120" s="119"/>
      <c r="I120" s="119"/>
      <c r="J120" s="101">
        <f t="shared" si="24"/>
        <v>0</v>
      </c>
      <c r="K120" s="119"/>
      <c r="L120" s="97"/>
      <c r="M120" s="98"/>
      <c r="N120" s="120"/>
      <c r="O120" s="121"/>
      <c r="P120" s="122"/>
      <c r="Q120" s="182"/>
      <c r="R120" s="119"/>
      <c r="S120" s="119"/>
      <c r="T120" s="119"/>
      <c r="U120" s="101">
        <f t="shared" si="25"/>
        <v>0</v>
      </c>
      <c r="V120" s="119"/>
      <c r="W120" s="97"/>
      <c r="X120" s="98"/>
      <c r="Y120" s="120"/>
      <c r="Z120" s="121"/>
      <c r="AA120" s="122"/>
      <c r="AB120" s="182"/>
      <c r="AC120" s="119"/>
      <c r="AD120" s="119"/>
      <c r="AE120" s="119"/>
      <c r="AF120" s="101">
        <f t="shared" si="26"/>
        <v>0</v>
      </c>
      <c r="AG120" s="119"/>
      <c r="AH120" s="97"/>
      <c r="AI120" s="98"/>
      <c r="AJ120" s="120"/>
      <c r="AK120" s="121"/>
      <c r="AL120" s="122"/>
      <c r="AM120" s="182"/>
      <c r="AN120" s="119"/>
      <c r="AO120" s="119"/>
      <c r="AP120" s="119"/>
      <c r="AQ120" s="101">
        <f t="shared" si="27"/>
        <v>0</v>
      </c>
      <c r="AR120" s="119"/>
      <c r="AS120" s="97"/>
      <c r="AT120" s="98"/>
      <c r="AU120" s="120"/>
      <c r="AV120" s="121"/>
      <c r="AW120" s="122"/>
      <c r="AX120" s="119"/>
      <c r="AY120" s="119"/>
      <c r="AZ120" s="119"/>
      <c r="BA120" s="119"/>
      <c r="BB120" s="101">
        <f t="shared" si="28"/>
        <v>0</v>
      </c>
      <c r="BC120" s="119"/>
      <c r="BD120" s="97"/>
      <c r="BE120" s="98"/>
      <c r="BF120" s="120"/>
      <c r="BG120" s="121"/>
      <c r="BH120" s="122"/>
      <c r="BI120" s="119"/>
      <c r="BJ120" s="119"/>
      <c r="BK120" s="119"/>
      <c r="BL120" s="119"/>
      <c r="BM120" s="101">
        <f t="shared" si="29"/>
        <v>0</v>
      </c>
      <c r="BN120" s="119"/>
      <c r="BO120" s="97"/>
      <c r="BP120" s="98"/>
      <c r="BQ120" s="120"/>
      <c r="BR120" s="121"/>
      <c r="BS120" s="122"/>
      <c r="BT120" s="119"/>
      <c r="BU120" s="119"/>
      <c r="BV120" s="119"/>
      <c r="BW120" s="119"/>
      <c r="BX120" s="101">
        <f t="shared" si="30"/>
        <v>0</v>
      </c>
      <c r="BY120" s="119"/>
      <c r="BZ120" s="97"/>
      <c r="CA120" s="98"/>
      <c r="CB120" s="120"/>
      <c r="CC120" s="121"/>
      <c r="CD120" s="122"/>
      <c r="CE120" s="119"/>
      <c r="CF120" s="119"/>
      <c r="CG120" s="119"/>
      <c r="CH120" s="119"/>
      <c r="CI120" s="101">
        <f t="shared" si="31"/>
        <v>0</v>
      </c>
      <c r="CJ120" s="119"/>
      <c r="CK120" s="97"/>
      <c r="CL120" s="98"/>
      <c r="CM120" s="120"/>
      <c r="CN120" s="121"/>
      <c r="CO120" s="122"/>
      <c r="CP120" s="119"/>
      <c r="CQ120" s="119"/>
      <c r="CR120" s="119"/>
      <c r="CS120" s="119"/>
      <c r="CT120" s="101">
        <f t="shared" si="32"/>
        <v>0</v>
      </c>
      <c r="CU120" s="119"/>
      <c r="CV120" s="97"/>
      <c r="CW120" s="98"/>
      <c r="CX120" s="120"/>
      <c r="CY120" s="121"/>
      <c r="CZ120" s="122"/>
      <c r="DA120" s="119"/>
      <c r="DB120" s="119"/>
      <c r="DC120" s="119"/>
      <c r="DD120" s="119"/>
      <c r="DE120" s="101">
        <f t="shared" si="33"/>
        <v>0</v>
      </c>
      <c r="DF120" s="119"/>
      <c r="DG120" s="97"/>
      <c r="DH120" s="98"/>
      <c r="DI120" s="120"/>
      <c r="DJ120" s="121"/>
      <c r="DK120" s="122"/>
      <c r="DL120" s="119"/>
      <c r="DM120" s="119"/>
      <c r="DN120" s="119"/>
      <c r="DO120" s="119"/>
      <c r="DP120" s="101">
        <f t="shared" si="34"/>
        <v>0</v>
      </c>
      <c r="DQ120" s="119"/>
      <c r="DR120" s="97"/>
      <c r="DS120" s="98"/>
      <c r="DT120" s="120"/>
      <c r="DU120" s="121"/>
      <c r="DV120" s="122"/>
      <c r="DW120" s="119"/>
      <c r="DX120" s="119"/>
      <c r="DY120" s="119"/>
      <c r="DZ120" s="119"/>
      <c r="EA120" s="101">
        <f t="shared" si="35"/>
        <v>0</v>
      </c>
      <c r="EB120" s="119"/>
      <c r="EC120" s="97"/>
      <c r="ED120" s="98"/>
      <c r="EE120" s="120"/>
      <c r="EF120" s="121"/>
      <c r="EG120" s="122"/>
      <c r="EH120" s="8"/>
      <c r="EI120" s="129"/>
      <c r="EJ120" s="130"/>
      <c r="EK120" s="183"/>
      <c r="EL120" s="8"/>
      <c r="EM120" s="132">
        <f t="shared" si="36"/>
        <v>0</v>
      </c>
      <c r="EN120" s="133">
        <f t="shared" si="37"/>
        <v>0</v>
      </c>
      <c r="EO120" s="134">
        <f t="shared" si="38"/>
        <v>0</v>
      </c>
      <c r="EP120" s="135">
        <f t="shared" si="39"/>
        <v>0</v>
      </c>
      <c r="EQ120" s="112">
        <f t="shared" si="40"/>
        <v>0</v>
      </c>
    </row>
    <row r="121" ht="18.0" customHeight="1">
      <c r="A121" s="8"/>
      <c r="B121" s="114">
        <v>108.0</v>
      </c>
      <c r="C121" s="147" t="s">
        <v>263</v>
      </c>
      <c r="D121" s="146" t="s">
        <v>264</v>
      </c>
      <c r="E121" s="117">
        <f t="shared" si="23"/>
        <v>0</v>
      </c>
      <c r="F121" s="181"/>
      <c r="G121" s="119"/>
      <c r="H121" s="119"/>
      <c r="I121" s="119"/>
      <c r="J121" s="101">
        <f t="shared" si="24"/>
        <v>0</v>
      </c>
      <c r="K121" s="119"/>
      <c r="L121" s="97"/>
      <c r="M121" s="98"/>
      <c r="N121" s="120"/>
      <c r="O121" s="121"/>
      <c r="P121" s="122"/>
      <c r="Q121" s="182"/>
      <c r="R121" s="119"/>
      <c r="S121" s="119"/>
      <c r="T121" s="119"/>
      <c r="U121" s="101">
        <f t="shared" si="25"/>
        <v>0</v>
      </c>
      <c r="V121" s="119"/>
      <c r="W121" s="97"/>
      <c r="X121" s="98"/>
      <c r="Y121" s="120"/>
      <c r="Z121" s="121"/>
      <c r="AA121" s="122"/>
      <c r="AB121" s="182"/>
      <c r="AC121" s="119"/>
      <c r="AD121" s="119"/>
      <c r="AE121" s="119"/>
      <c r="AF121" s="101">
        <f t="shared" si="26"/>
        <v>0</v>
      </c>
      <c r="AG121" s="119"/>
      <c r="AH121" s="97"/>
      <c r="AI121" s="98"/>
      <c r="AJ121" s="120"/>
      <c r="AK121" s="121"/>
      <c r="AL121" s="122"/>
      <c r="AM121" s="182"/>
      <c r="AN121" s="119"/>
      <c r="AO121" s="119"/>
      <c r="AP121" s="119"/>
      <c r="AQ121" s="101">
        <f t="shared" si="27"/>
        <v>0</v>
      </c>
      <c r="AR121" s="119"/>
      <c r="AS121" s="97"/>
      <c r="AT121" s="98"/>
      <c r="AU121" s="120"/>
      <c r="AV121" s="121"/>
      <c r="AW121" s="122"/>
      <c r="AX121" s="119"/>
      <c r="AY121" s="119"/>
      <c r="AZ121" s="119"/>
      <c r="BA121" s="119"/>
      <c r="BB121" s="101">
        <f t="shared" si="28"/>
        <v>0</v>
      </c>
      <c r="BC121" s="119"/>
      <c r="BD121" s="97"/>
      <c r="BE121" s="98"/>
      <c r="BF121" s="120"/>
      <c r="BG121" s="121"/>
      <c r="BH121" s="122"/>
      <c r="BI121" s="119"/>
      <c r="BJ121" s="119"/>
      <c r="BK121" s="119"/>
      <c r="BL121" s="119"/>
      <c r="BM121" s="101">
        <f t="shared" si="29"/>
        <v>0</v>
      </c>
      <c r="BN121" s="119"/>
      <c r="BO121" s="97"/>
      <c r="BP121" s="98"/>
      <c r="BQ121" s="120"/>
      <c r="BR121" s="121"/>
      <c r="BS121" s="122"/>
      <c r="BT121" s="119"/>
      <c r="BU121" s="119"/>
      <c r="BV121" s="119"/>
      <c r="BW121" s="119"/>
      <c r="BX121" s="101">
        <f t="shared" si="30"/>
        <v>0</v>
      </c>
      <c r="BY121" s="119"/>
      <c r="BZ121" s="97"/>
      <c r="CA121" s="98"/>
      <c r="CB121" s="120"/>
      <c r="CC121" s="121"/>
      <c r="CD121" s="122"/>
      <c r="CE121" s="119"/>
      <c r="CF121" s="119"/>
      <c r="CG121" s="119"/>
      <c r="CH121" s="119"/>
      <c r="CI121" s="101">
        <f t="shared" si="31"/>
        <v>0</v>
      </c>
      <c r="CJ121" s="119"/>
      <c r="CK121" s="97"/>
      <c r="CL121" s="98"/>
      <c r="CM121" s="120"/>
      <c r="CN121" s="121"/>
      <c r="CO121" s="122"/>
      <c r="CP121" s="119"/>
      <c r="CQ121" s="119"/>
      <c r="CR121" s="119"/>
      <c r="CS121" s="119"/>
      <c r="CT121" s="101">
        <f t="shared" si="32"/>
        <v>0</v>
      </c>
      <c r="CU121" s="119"/>
      <c r="CV121" s="97"/>
      <c r="CW121" s="98"/>
      <c r="CX121" s="120"/>
      <c r="CY121" s="121"/>
      <c r="CZ121" s="122"/>
      <c r="DA121" s="119"/>
      <c r="DB121" s="119"/>
      <c r="DC121" s="119"/>
      <c r="DD121" s="119"/>
      <c r="DE121" s="101">
        <f t="shared" si="33"/>
        <v>0</v>
      </c>
      <c r="DF121" s="119"/>
      <c r="DG121" s="97"/>
      <c r="DH121" s="98"/>
      <c r="DI121" s="120"/>
      <c r="DJ121" s="121"/>
      <c r="DK121" s="122"/>
      <c r="DL121" s="119"/>
      <c r="DM121" s="119"/>
      <c r="DN121" s="119"/>
      <c r="DO121" s="119"/>
      <c r="DP121" s="101">
        <f t="shared" si="34"/>
        <v>0</v>
      </c>
      <c r="DQ121" s="119"/>
      <c r="DR121" s="97"/>
      <c r="DS121" s="98"/>
      <c r="DT121" s="120"/>
      <c r="DU121" s="121"/>
      <c r="DV121" s="122"/>
      <c r="DW121" s="119"/>
      <c r="DX121" s="119"/>
      <c r="DY121" s="119"/>
      <c r="DZ121" s="119"/>
      <c r="EA121" s="101">
        <f t="shared" si="35"/>
        <v>0</v>
      </c>
      <c r="EB121" s="119"/>
      <c r="EC121" s="97"/>
      <c r="ED121" s="98"/>
      <c r="EE121" s="120"/>
      <c r="EF121" s="121"/>
      <c r="EG121" s="122"/>
      <c r="EH121" s="8"/>
      <c r="EI121" s="129"/>
      <c r="EJ121" s="130"/>
      <c r="EK121" s="183"/>
      <c r="EL121" s="8"/>
      <c r="EM121" s="132">
        <f t="shared" si="36"/>
        <v>0</v>
      </c>
      <c r="EN121" s="133">
        <f t="shared" si="37"/>
        <v>0</v>
      </c>
      <c r="EO121" s="134">
        <f t="shared" si="38"/>
        <v>0</v>
      </c>
      <c r="EP121" s="135">
        <f t="shared" si="39"/>
        <v>0</v>
      </c>
      <c r="EQ121" s="112">
        <f t="shared" si="40"/>
        <v>0</v>
      </c>
    </row>
    <row r="122" ht="18.0" customHeight="1">
      <c r="A122" s="8"/>
      <c r="B122" s="114">
        <v>109.0</v>
      </c>
      <c r="C122" s="147" t="s">
        <v>265</v>
      </c>
      <c r="D122" s="146" t="s">
        <v>266</v>
      </c>
      <c r="E122" s="117">
        <f t="shared" si="23"/>
        <v>28</v>
      </c>
      <c r="F122" s="181"/>
      <c r="G122" s="119"/>
      <c r="H122" s="119"/>
      <c r="I122" s="119"/>
      <c r="J122" s="101">
        <f t="shared" si="24"/>
        <v>0</v>
      </c>
      <c r="K122" s="119"/>
      <c r="L122" s="97"/>
      <c r="M122" s="98"/>
      <c r="N122" s="120">
        <v>4.99</v>
      </c>
      <c r="O122" s="121">
        <v>10.0</v>
      </c>
      <c r="P122" s="122">
        <v>9.0</v>
      </c>
      <c r="Q122" s="182">
        <v>1.0</v>
      </c>
      <c r="R122" s="119"/>
      <c r="S122" s="119"/>
      <c r="T122" s="119">
        <v>3.0</v>
      </c>
      <c r="U122" s="101">
        <f t="shared" si="25"/>
        <v>4</v>
      </c>
      <c r="V122" s="119"/>
      <c r="W122" s="97"/>
      <c r="X122" s="98"/>
      <c r="Y122" s="120">
        <v>4.99</v>
      </c>
      <c r="Z122" s="121">
        <v>12.0</v>
      </c>
      <c r="AA122" s="122"/>
      <c r="AB122" s="182"/>
      <c r="AC122" s="119"/>
      <c r="AD122" s="119"/>
      <c r="AE122" s="119"/>
      <c r="AF122" s="101">
        <f t="shared" si="26"/>
        <v>0</v>
      </c>
      <c r="AG122" s="119"/>
      <c r="AH122" s="97"/>
      <c r="AI122" s="98"/>
      <c r="AJ122" s="120">
        <v>4.99</v>
      </c>
      <c r="AK122" s="121">
        <v>12.0</v>
      </c>
      <c r="AL122" s="122"/>
      <c r="AM122" s="182">
        <v>1.0</v>
      </c>
      <c r="AN122" s="119"/>
      <c r="AO122" s="119"/>
      <c r="AP122" s="119"/>
      <c r="AQ122" s="101">
        <f t="shared" si="27"/>
        <v>1</v>
      </c>
      <c r="AR122" s="119"/>
      <c r="AS122" s="97"/>
      <c r="AT122" s="98"/>
      <c r="AU122" s="120">
        <v>4.99</v>
      </c>
      <c r="AV122" s="121">
        <v>12.0</v>
      </c>
      <c r="AW122" s="122"/>
      <c r="AX122" s="119"/>
      <c r="AY122" s="119"/>
      <c r="AZ122" s="119"/>
      <c r="BA122" s="119"/>
      <c r="BB122" s="101">
        <f t="shared" si="28"/>
        <v>0</v>
      </c>
      <c r="BC122" s="119"/>
      <c r="BD122" s="97"/>
      <c r="BE122" s="98"/>
      <c r="BF122" s="120">
        <v>19.99</v>
      </c>
      <c r="BG122" s="121">
        <v>25.0</v>
      </c>
      <c r="BH122" s="122">
        <v>30.0</v>
      </c>
      <c r="BI122" s="119"/>
      <c r="BJ122" s="119">
        <v>1.0</v>
      </c>
      <c r="BK122" s="119"/>
      <c r="BL122" s="119"/>
      <c r="BM122" s="101">
        <f t="shared" si="29"/>
        <v>1</v>
      </c>
      <c r="BN122" s="119"/>
      <c r="BO122" s="97"/>
      <c r="BP122" s="98"/>
      <c r="BQ122" s="120">
        <v>19.99</v>
      </c>
      <c r="BR122" s="121">
        <v>25.0</v>
      </c>
      <c r="BS122" s="122"/>
      <c r="BT122" s="119"/>
      <c r="BU122" s="119"/>
      <c r="BV122" s="119"/>
      <c r="BW122" s="119"/>
      <c r="BX122" s="101">
        <f t="shared" si="30"/>
        <v>0</v>
      </c>
      <c r="BY122" s="119"/>
      <c r="BZ122" s="97"/>
      <c r="CA122" s="98"/>
      <c r="CB122" s="120">
        <v>19.99</v>
      </c>
      <c r="CC122" s="121">
        <v>25.0</v>
      </c>
      <c r="CD122" s="122"/>
      <c r="CE122" s="119"/>
      <c r="CF122" s="119"/>
      <c r="CG122" s="119"/>
      <c r="CH122" s="119"/>
      <c r="CI122" s="101">
        <f t="shared" si="31"/>
        <v>0</v>
      </c>
      <c r="CJ122" s="119"/>
      <c r="CK122" s="97"/>
      <c r="CL122" s="98"/>
      <c r="CM122" s="120">
        <v>19.99</v>
      </c>
      <c r="CN122" s="121">
        <v>25.0</v>
      </c>
      <c r="CO122" s="122"/>
      <c r="CP122" s="119"/>
      <c r="CQ122" s="119"/>
      <c r="CR122" s="119"/>
      <c r="CS122" s="119"/>
      <c r="CT122" s="101">
        <f t="shared" si="32"/>
        <v>0</v>
      </c>
      <c r="CU122" s="119"/>
      <c r="CV122" s="97"/>
      <c r="CW122" s="98"/>
      <c r="CX122" s="120">
        <v>19.99</v>
      </c>
      <c r="CY122" s="121">
        <v>25.0</v>
      </c>
      <c r="CZ122" s="122"/>
      <c r="DA122" s="119"/>
      <c r="DB122" s="119">
        <v>1.0</v>
      </c>
      <c r="DC122" s="119"/>
      <c r="DD122" s="119"/>
      <c r="DE122" s="101">
        <f t="shared" si="33"/>
        <v>1</v>
      </c>
      <c r="DF122" s="119"/>
      <c r="DG122" s="97"/>
      <c r="DH122" s="98"/>
      <c r="DI122" s="120">
        <v>19.99</v>
      </c>
      <c r="DJ122" s="121">
        <v>25.0</v>
      </c>
      <c r="DK122" s="122"/>
      <c r="DL122" s="119">
        <v>2.0</v>
      </c>
      <c r="DM122" s="119"/>
      <c r="DN122" s="119"/>
      <c r="DO122" s="119"/>
      <c r="DP122" s="101">
        <f t="shared" si="34"/>
        <v>2</v>
      </c>
      <c r="DQ122" s="119"/>
      <c r="DR122" s="97"/>
      <c r="DS122" s="98"/>
      <c r="DT122" s="120">
        <v>19.99</v>
      </c>
      <c r="DU122" s="121">
        <v>25.0</v>
      </c>
      <c r="DV122" s="122"/>
      <c r="DW122" s="142">
        <v>1.0</v>
      </c>
      <c r="DX122" s="119"/>
      <c r="DY122" s="119"/>
      <c r="DZ122" s="142">
        <v>1.0</v>
      </c>
      <c r="EA122" s="101">
        <f t="shared" si="35"/>
        <v>2</v>
      </c>
      <c r="EB122" s="119"/>
      <c r="EC122" s="97"/>
      <c r="ED122" s="98"/>
      <c r="EE122" s="120">
        <v>19.99</v>
      </c>
      <c r="EF122" s="121">
        <v>25.0</v>
      </c>
      <c r="EG122" s="122"/>
      <c r="EH122" s="8"/>
      <c r="EI122" s="129">
        <v>1.0</v>
      </c>
      <c r="EJ122" s="130">
        <v>10.0</v>
      </c>
      <c r="EK122" s="183" t="s">
        <v>230</v>
      </c>
      <c r="EL122" s="8"/>
      <c r="EM122" s="132">
        <f t="shared" si="36"/>
        <v>11</v>
      </c>
      <c r="EN122" s="133">
        <f t="shared" si="37"/>
        <v>0</v>
      </c>
      <c r="EO122" s="134">
        <f t="shared" si="38"/>
        <v>39</v>
      </c>
      <c r="EP122" s="135">
        <f t="shared" si="39"/>
        <v>700</v>
      </c>
      <c r="EQ122" s="112">
        <f t="shared" si="40"/>
        <v>559.72</v>
      </c>
    </row>
    <row r="123" ht="18.0" customHeight="1">
      <c r="A123" s="8"/>
      <c r="B123" s="114">
        <v>110.0</v>
      </c>
      <c r="C123" s="147" t="s">
        <v>267</v>
      </c>
      <c r="D123" s="146" t="s">
        <v>268</v>
      </c>
      <c r="E123" s="117">
        <f t="shared" si="23"/>
        <v>54</v>
      </c>
      <c r="F123" s="181"/>
      <c r="G123" s="119"/>
      <c r="H123" s="119"/>
      <c r="I123" s="119"/>
      <c r="J123" s="101">
        <f t="shared" si="24"/>
        <v>0</v>
      </c>
      <c r="K123" s="119"/>
      <c r="L123" s="97"/>
      <c r="M123" s="98"/>
      <c r="N123" s="120">
        <v>0.75</v>
      </c>
      <c r="O123" s="121">
        <v>6.0</v>
      </c>
      <c r="P123" s="122">
        <v>14.0</v>
      </c>
      <c r="Q123" s="182">
        <v>1.0</v>
      </c>
      <c r="R123" s="119"/>
      <c r="S123" s="119"/>
      <c r="T123" s="119"/>
      <c r="U123" s="101">
        <f t="shared" si="25"/>
        <v>1</v>
      </c>
      <c r="V123" s="119"/>
      <c r="W123" s="97"/>
      <c r="X123" s="98"/>
      <c r="Y123" s="120">
        <v>0.75</v>
      </c>
      <c r="Z123" s="121">
        <v>3.0</v>
      </c>
      <c r="AA123" s="122"/>
      <c r="AB123" s="182"/>
      <c r="AC123" s="119"/>
      <c r="AD123" s="119"/>
      <c r="AE123" s="119"/>
      <c r="AF123" s="101">
        <f t="shared" si="26"/>
        <v>0</v>
      </c>
      <c r="AG123" s="119"/>
      <c r="AH123" s="97"/>
      <c r="AI123" s="98"/>
      <c r="AJ123" s="120">
        <v>0.75</v>
      </c>
      <c r="AK123" s="121">
        <v>3.0</v>
      </c>
      <c r="AL123" s="122"/>
      <c r="AM123" s="182"/>
      <c r="AN123" s="119"/>
      <c r="AO123" s="119"/>
      <c r="AP123" s="119"/>
      <c r="AQ123" s="101">
        <f t="shared" si="27"/>
        <v>0</v>
      </c>
      <c r="AR123" s="119"/>
      <c r="AS123" s="97"/>
      <c r="AT123" s="98"/>
      <c r="AU123" s="120">
        <v>0.75</v>
      </c>
      <c r="AV123" s="121">
        <v>3.0</v>
      </c>
      <c r="AW123" s="122"/>
      <c r="AX123" s="119"/>
      <c r="AY123" s="119">
        <v>2.0</v>
      </c>
      <c r="AZ123" s="119"/>
      <c r="BA123" s="119">
        <v>20.0</v>
      </c>
      <c r="BB123" s="101">
        <f t="shared" si="28"/>
        <v>22</v>
      </c>
      <c r="BC123" s="119"/>
      <c r="BD123" s="97"/>
      <c r="BE123" s="98"/>
      <c r="BF123" s="120">
        <v>1.99</v>
      </c>
      <c r="BG123" s="121">
        <v>3.5</v>
      </c>
      <c r="BH123" s="122">
        <v>80.0</v>
      </c>
      <c r="BI123" s="119"/>
      <c r="BJ123" s="119"/>
      <c r="BK123" s="119"/>
      <c r="BL123" s="119">
        <v>1.0</v>
      </c>
      <c r="BM123" s="101">
        <f t="shared" si="29"/>
        <v>1</v>
      </c>
      <c r="BN123" s="119"/>
      <c r="BO123" s="97"/>
      <c r="BP123" s="98"/>
      <c r="BQ123" s="120">
        <v>1.99</v>
      </c>
      <c r="BR123" s="121">
        <v>3.5</v>
      </c>
      <c r="BS123" s="122"/>
      <c r="BT123" s="119"/>
      <c r="BU123" s="119">
        <v>1.0</v>
      </c>
      <c r="BV123" s="119"/>
      <c r="BW123" s="119">
        <v>2.0</v>
      </c>
      <c r="BX123" s="101">
        <f t="shared" si="30"/>
        <v>3</v>
      </c>
      <c r="BY123" s="119"/>
      <c r="BZ123" s="97"/>
      <c r="CA123" s="98"/>
      <c r="CB123" s="120">
        <v>1.99</v>
      </c>
      <c r="CC123" s="121">
        <v>3.5</v>
      </c>
      <c r="CD123" s="122"/>
      <c r="CE123" s="119"/>
      <c r="CF123" s="119">
        <v>2.0</v>
      </c>
      <c r="CG123" s="119"/>
      <c r="CH123" s="119"/>
      <c r="CI123" s="101">
        <f t="shared" si="31"/>
        <v>2</v>
      </c>
      <c r="CJ123" s="119"/>
      <c r="CK123" s="97"/>
      <c r="CL123" s="98"/>
      <c r="CM123" s="120">
        <v>1.99</v>
      </c>
      <c r="CN123" s="121">
        <v>3.5</v>
      </c>
      <c r="CO123" s="122"/>
      <c r="CP123" s="119"/>
      <c r="CQ123" s="119"/>
      <c r="CR123" s="119"/>
      <c r="CS123" s="119"/>
      <c r="CT123" s="101">
        <f t="shared" si="32"/>
        <v>0</v>
      </c>
      <c r="CU123" s="119"/>
      <c r="CV123" s="97"/>
      <c r="CW123" s="98"/>
      <c r="CX123" s="120">
        <v>1.99</v>
      </c>
      <c r="CY123" s="121">
        <v>3.5</v>
      </c>
      <c r="CZ123" s="122"/>
      <c r="DA123" s="119">
        <v>1.0</v>
      </c>
      <c r="DB123" s="119"/>
      <c r="DC123" s="119">
        <v>2.0</v>
      </c>
      <c r="DD123" s="119"/>
      <c r="DE123" s="101">
        <f t="shared" si="33"/>
        <v>3</v>
      </c>
      <c r="DF123" s="119"/>
      <c r="DG123" s="97"/>
      <c r="DH123" s="98"/>
      <c r="DI123" s="120">
        <v>1.99</v>
      </c>
      <c r="DJ123" s="121">
        <v>3.5</v>
      </c>
      <c r="DK123" s="122"/>
      <c r="DL123" s="119">
        <v>2.0</v>
      </c>
      <c r="DM123" s="119">
        <v>1.0</v>
      </c>
      <c r="DN123" s="119"/>
      <c r="DO123" s="119">
        <v>2.0</v>
      </c>
      <c r="DP123" s="101">
        <f t="shared" si="34"/>
        <v>5</v>
      </c>
      <c r="DQ123" s="119"/>
      <c r="DR123" s="97"/>
      <c r="DS123" s="98"/>
      <c r="DT123" s="120">
        <v>1.99</v>
      </c>
      <c r="DU123" s="121">
        <v>3.5</v>
      </c>
      <c r="DV123" s="122"/>
      <c r="DW123" s="142">
        <v>3.0</v>
      </c>
      <c r="DX123" s="119"/>
      <c r="DY123" s="119"/>
      <c r="DZ123" s="119"/>
      <c r="EA123" s="101">
        <f t="shared" si="35"/>
        <v>3</v>
      </c>
      <c r="EB123" s="119"/>
      <c r="EC123" s="97"/>
      <c r="ED123" s="98"/>
      <c r="EE123" s="120">
        <v>1.99</v>
      </c>
      <c r="EF123" s="121">
        <v>3.5</v>
      </c>
      <c r="EG123" s="122"/>
      <c r="EH123" s="8"/>
      <c r="EI123" s="129">
        <v>1.0</v>
      </c>
      <c r="EJ123" s="130">
        <v>20.0</v>
      </c>
      <c r="EK123" s="183" t="s">
        <v>230</v>
      </c>
      <c r="EL123" s="8"/>
      <c r="EM123" s="132">
        <f t="shared" si="36"/>
        <v>40</v>
      </c>
      <c r="EN123" s="133">
        <f t="shared" si="37"/>
        <v>0</v>
      </c>
      <c r="EO123" s="134">
        <f t="shared" si="38"/>
        <v>94</v>
      </c>
      <c r="EP123" s="135">
        <f t="shared" si="39"/>
        <v>189</v>
      </c>
      <c r="EQ123" s="112">
        <f t="shared" si="40"/>
        <v>107.46</v>
      </c>
    </row>
    <row r="124" ht="18.0" customHeight="1">
      <c r="A124" s="8"/>
      <c r="B124" s="114">
        <v>111.0</v>
      </c>
      <c r="C124" s="147" t="s">
        <v>269</v>
      </c>
      <c r="D124" s="146" t="s">
        <v>270</v>
      </c>
      <c r="E124" s="117">
        <f t="shared" si="23"/>
        <v>0</v>
      </c>
      <c r="F124" s="181"/>
      <c r="G124" s="119"/>
      <c r="H124" s="119"/>
      <c r="I124" s="119"/>
      <c r="J124" s="101">
        <f t="shared" si="24"/>
        <v>0</v>
      </c>
      <c r="K124" s="119"/>
      <c r="L124" s="97"/>
      <c r="M124" s="98"/>
      <c r="N124" s="120"/>
      <c r="O124" s="121"/>
      <c r="P124" s="122"/>
      <c r="Q124" s="182"/>
      <c r="R124" s="119"/>
      <c r="S124" s="119"/>
      <c r="T124" s="119"/>
      <c r="U124" s="101">
        <f t="shared" si="25"/>
        <v>0</v>
      </c>
      <c r="V124" s="119"/>
      <c r="W124" s="97"/>
      <c r="X124" s="98"/>
      <c r="Y124" s="120"/>
      <c r="Z124" s="121"/>
      <c r="AA124" s="122"/>
      <c r="AB124" s="182"/>
      <c r="AC124" s="119"/>
      <c r="AD124" s="119"/>
      <c r="AE124" s="119"/>
      <c r="AF124" s="101">
        <f t="shared" si="26"/>
        <v>0</v>
      </c>
      <c r="AG124" s="119"/>
      <c r="AH124" s="97"/>
      <c r="AI124" s="98"/>
      <c r="AJ124" s="120"/>
      <c r="AK124" s="121"/>
      <c r="AL124" s="122"/>
      <c r="AM124" s="182"/>
      <c r="AN124" s="119"/>
      <c r="AO124" s="119"/>
      <c r="AP124" s="119"/>
      <c r="AQ124" s="101">
        <f t="shared" si="27"/>
        <v>0</v>
      </c>
      <c r="AR124" s="119"/>
      <c r="AS124" s="97"/>
      <c r="AT124" s="98"/>
      <c r="AU124" s="120"/>
      <c r="AV124" s="121"/>
      <c r="AW124" s="122"/>
      <c r="AX124" s="119"/>
      <c r="AY124" s="119"/>
      <c r="AZ124" s="119"/>
      <c r="BA124" s="119"/>
      <c r="BB124" s="101">
        <f t="shared" si="28"/>
        <v>0</v>
      </c>
      <c r="BC124" s="119"/>
      <c r="BD124" s="97"/>
      <c r="BE124" s="98"/>
      <c r="BF124" s="120"/>
      <c r="BG124" s="121"/>
      <c r="BH124" s="122"/>
      <c r="BI124" s="119"/>
      <c r="BJ124" s="119"/>
      <c r="BK124" s="119"/>
      <c r="BL124" s="119"/>
      <c r="BM124" s="101">
        <f t="shared" si="29"/>
        <v>0</v>
      </c>
      <c r="BN124" s="119"/>
      <c r="BO124" s="97"/>
      <c r="BP124" s="98"/>
      <c r="BQ124" s="120"/>
      <c r="BR124" s="121"/>
      <c r="BS124" s="122"/>
      <c r="BT124" s="119"/>
      <c r="BU124" s="119"/>
      <c r="BV124" s="119"/>
      <c r="BW124" s="119"/>
      <c r="BX124" s="101">
        <f t="shared" si="30"/>
        <v>0</v>
      </c>
      <c r="BY124" s="119"/>
      <c r="BZ124" s="97"/>
      <c r="CA124" s="98"/>
      <c r="CB124" s="120"/>
      <c r="CC124" s="121"/>
      <c r="CD124" s="122"/>
      <c r="CE124" s="119"/>
      <c r="CF124" s="119"/>
      <c r="CG124" s="119"/>
      <c r="CH124" s="119"/>
      <c r="CI124" s="101">
        <f t="shared" si="31"/>
        <v>0</v>
      </c>
      <c r="CJ124" s="119"/>
      <c r="CK124" s="97"/>
      <c r="CL124" s="98"/>
      <c r="CM124" s="120"/>
      <c r="CN124" s="121"/>
      <c r="CO124" s="122"/>
      <c r="CP124" s="119"/>
      <c r="CQ124" s="119"/>
      <c r="CR124" s="119"/>
      <c r="CS124" s="119"/>
      <c r="CT124" s="101">
        <f t="shared" si="32"/>
        <v>0</v>
      </c>
      <c r="CU124" s="119"/>
      <c r="CV124" s="97"/>
      <c r="CW124" s="98"/>
      <c r="CX124" s="120"/>
      <c r="CY124" s="121"/>
      <c r="CZ124" s="122"/>
      <c r="DA124" s="119"/>
      <c r="DB124" s="119"/>
      <c r="DC124" s="119"/>
      <c r="DD124" s="119"/>
      <c r="DE124" s="101">
        <f t="shared" si="33"/>
        <v>0</v>
      </c>
      <c r="DF124" s="119"/>
      <c r="DG124" s="97"/>
      <c r="DH124" s="98"/>
      <c r="DI124" s="120"/>
      <c r="DJ124" s="121"/>
      <c r="DK124" s="122"/>
      <c r="DL124" s="119"/>
      <c r="DM124" s="119"/>
      <c r="DN124" s="119"/>
      <c r="DO124" s="119"/>
      <c r="DP124" s="101">
        <f t="shared" si="34"/>
        <v>0</v>
      </c>
      <c r="DQ124" s="119"/>
      <c r="DR124" s="97"/>
      <c r="DS124" s="98"/>
      <c r="DT124" s="120"/>
      <c r="DU124" s="121"/>
      <c r="DV124" s="122"/>
      <c r="DW124" s="119"/>
      <c r="DX124" s="119"/>
      <c r="DY124" s="119"/>
      <c r="DZ124" s="119"/>
      <c r="EA124" s="101">
        <f t="shared" si="35"/>
        <v>0</v>
      </c>
      <c r="EB124" s="119"/>
      <c r="EC124" s="97"/>
      <c r="ED124" s="98"/>
      <c r="EE124" s="120"/>
      <c r="EF124" s="121"/>
      <c r="EG124" s="122"/>
      <c r="EH124" s="8"/>
      <c r="EI124" s="129"/>
      <c r="EJ124" s="130"/>
      <c r="EK124" s="183"/>
      <c r="EL124" s="8"/>
      <c r="EM124" s="132">
        <f t="shared" si="36"/>
        <v>0</v>
      </c>
      <c r="EN124" s="133">
        <f t="shared" si="37"/>
        <v>0</v>
      </c>
      <c r="EO124" s="134">
        <f t="shared" si="38"/>
        <v>0</v>
      </c>
      <c r="EP124" s="135">
        <f t="shared" si="39"/>
        <v>0</v>
      </c>
      <c r="EQ124" s="112">
        <f t="shared" si="40"/>
        <v>0</v>
      </c>
    </row>
    <row r="125" ht="18.0" customHeight="1">
      <c r="A125" s="8"/>
      <c r="B125" s="114">
        <v>112.0</v>
      </c>
      <c r="C125" s="147" t="s">
        <v>271</v>
      </c>
      <c r="D125" s="146" t="s">
        <v>272</v>
      </c>
      <c r="E125" s="117">
        <f t="shared" si="23"/>
        <v>0</v>
      </c>
      <c r="F125" s="181"/>
      <c r="G125" s="119"/>
      <c r="H125" s="119"/>
      <c r="I125" s="119"/>
      <c r="J125" s="101">
        <f t="shared" si="24"/>
        <v>0</v>
      </c>
      <c r="K125" s="119"/>
      <c r="L125" s="97"/>
      <c r="M125" s="98"/>
      <c r="N125" s="120"/>
      <c r="O125" s="121"/>
      <c r="P125" s="122"/>
      <c r="Q125" s="182"/>
      <c r="R125" s="119"/>
      <c r="S125" s="119"/>
      <c r="T125" s="119"/>
      <c r="U125" s="101">
        <f t="shared" si="25"/>
        <v>0</v>
      </c>
      <c r="V125" s="119"/>
      <c r="W125" s="97"/>
      <c r="X125" s="98"/>
      <c r="Y125" s="120"/>
      <c r="Z125" s="121"/>
      <c r="AA125" s="122"/>
      <c r="AB125" s="182"/>
      <c r="AC125" s="119"/>
      <c r="AD125" s="119"/>
      <c r="AE125" s="119"/>
      <c r="AF125" s="101">
        <f t="shared" si="26"/>
        <v>0</v>
      </c>
      <c r="AG125" s="119"/>
      <c r="AH125" s="97"/>
      <c r="AI125" s="98"/>
      <c r="AJ125" s="120"/>
      <c r="AK125" s="121"/>
      <c r="AL125" s="122"/>
      <c r="AM125" s="182"/>
      <c r="AN125" s="119"/>
      <c r="AO125" s="119"/>
      <c r="AP125" s="119"/>
      <c r="AQ125" s="101">
        <f t="shared" si="27"/>
        <v>0</v>
      </c>
      <c r="AR125" s="119"/>
      <c r="AS125" s="97"/>
      <c r="AT125" s="98"/>
      <c r="AU125" s="120"/>
      <c r="AV125" s="121"/>
      <c r="AW125" s="122"/>
      <c r="AX125" s="119"/>
      <c r="AY125" s="119"/>
      <c r="AZ125" s="119"/>
      <c r="BA125" s="119"/>
      <c r="BB125" s="101">
        <f t="shared" si="28"/>
        <v>0</v>
      </c>
      <c r="BC125" s="119"/>
      <c r="BD125" s="97"/>
      <c r="BE125" s="98"/>
      <c r="BF125" s="120"/>
      <c r="BG125" s="121"/>
      <c r="BH125" s="122"/>
      <c r="BI125" s="119"/>
      <c r="BJ125" s="119"/>
      <c r="BK125" s="119"/>
      <c r="BL125" s="119"/>
      <c r="BM125" s="101">
        <f t="shared" si="29"/>
        <v>0</v>
      </c>
      <c r="BN125" s="119"/>
      <c r="BO125" s="97"/>
      <c r="BP125" s="98"/>
      <c r="BQ125" s="120"/>
      <c r="BR125" s="121"/>
      <c r="BS125" s="122"/>
      <c r="BT125" s="119"/>
      <c r="BU125" s="119"/>
      <c r="BV125" s="119"/>
      <c r="BW125" s="119"/>
      <c r="BX125" s="101">
        <f t="shared" si="30"/>
        <v>0</v>
      </c>
      <c r="BY125" s="119"/>
      <c r="BZ125" s="97"/>
      <c r="CA125" s="98"/>
      <c r="CB125" s="120"/>
      <c r="CC125" s="121"/>
      <c r="CD125" s="122"/>
      <c r="CE125" s="119"/>
      <c r="CF125" s="119"/>
      <c r="CG125" s="119"/>
      <c r="CH125" s="119"/>
      <c r="CI125" s="101">
        <f t="shared" si="31"/>
        <v>0</v>
      </c>
      <c r="CJ125" s="119"/>
      <c r="CK125" s="97"/>
      <c r="CL125" s="98"/>
      <c r="CM125" s="120"/>
      <c r="CN125" s="121"/>
      <c r="CO125" s="122"/>
      <c r="CP125" s="119"/>
      <c r="CQ125" s="119"/>
      <c r="CR125" s="119"/>
      <c r="CS125" s="119"/>
      <c r="CT125" s="101">
        <f t="shared" si="32"/>
        <v>0</v>
      </c>
      <c r="CU125" s="119"/>
      <c r="CV125" s="97"/>
      <c r="CW125" s="98"/>
      <c r="CX125" s="120"/>
      <c r="CY125" s="121"/>
      <c r="CZ125" s="122"/>
      <c r="DA125" s="119"/>
      <c r="DB125" s="119"/>
      <c r="DC125" s="119"/>
      <c r="DD125" s="119"/>
      <c r="DE125" s="101">
        <f t="shared" si="33"/>
        <v>0</v>
      </c>
      <c r="DF125" s="119"/>
      <c r="DG125" s="97"/>
      <c r="DH125" s="98"/>
      <c r="DI125" s="120"/>
      <c r="DJ125" s="121"/>
      <c r="DK125" s="122"/>
      <c r="DL125" s="119"/>
      <c r="DM125" s="119"/>
      <c r="DN125" s="119"/>
      <c r="DO125" s="119"/>
      <c r="DP125" s="101">
        <f t="shared" si="34"/>
        <v>0</v>
      </c>
      <c r="DQ125" s="119"/>
      <c r="DR125" s="97"/>
      <c r="DS125" s="98"/>
      <c r="DT125" s="120"/>
      <c r="DU125" s="121"/>
      <c r="DV125" s="122"/>
      <c r="DW125" s="119"/>
      <c r="DX125" s="119"/>
      <c r="DY125" s="119"/>
      <c r="DZ125" s="119"/>
      <c r="EA125" s="101">
        <f t="shared" si="35"/>
        <v>0</v>
      </c>
      <c r="EB125" s="119"/>
      <c r="EC125" s="97"/>
      <c r="ED125" s="98"/>
      <c r="EE125" s="120"/>
      <c r="EF125" s="121"/>
      <c r="EG125" s="122"/>
      <c r="EH125" s="8"/>
      <c r="EI125" s="129"/>
      <c r="EJ125" s="130"/>
      <c r="EK125" s="183"/>
      <c r="EL125" s="8"/>
      <c r="EM125" s="132">
        <f t="shared" si="36"/>
        <v>0</v>
      </c>
      <c r="EN125" s="133">
        <f t="shared" si="37"/>
        <v>0</v>
      </c>
      <c r="EO125" s="134">
        <f t="shared" si="38"/>
        <v>0</v>
      </c>
      <c r="EP125" s="135">
        <f t="shared" si="39"/>
        <v>0</v>
      </c>
      <c r="EQ125" s="112">
        <f t="shared" si="40"/>
        <v>0</v>
      </c>
    </row>
    <row r="126" ht="18.0" customHeight="1">
      <c r="A126" s="8"/>
      <c r="B126" s="114">
        <v>113.0</v>
      </c>
      <c r="C126" s="147" t="s">
        <v>273</v>
      </c>
      <c r="D126" s="146" t="s">
        <v>274</v>
      </c>
      <c r="E126" s="117">
        <f t="shared" si="23"/>
        <v>0</v>
      </c>
      <c r="F126" s="181"/>
      <c r="G126" s="119"/>
      <c r="H126" s="119"/>
      <c r="I126" s="119"/>
      <c r="J126" s="101">
        <f t="shared" si="24"/>
        <v>0</v>
      </c>
      <c r="K126" s="119"/>
      <c r="L126" s="97"/>
      <c r="M126" s="98"/>
      <c r="N126" s="120"/>
      <c r="O126" s="121"/>
      <c r="P126" s="122"/>
      <c r="Q126" s="182"/>
      <c r="R126" s="119"/>
      <c r="S126" s="119"/>
      <c r="T126" s="119"/>
      <c r="U126" s="101">
        <f t="shared" si="25"/>
        <v>0</v>
      </c>
      <c r="V126" s="119"/>
      <c r="W126" s="97"/>
      <c r="X126" s="98"/>
      <c r="Y126" s="120"/>
      <c r="Z126" s="121"/>
      <c r="AA126" s="122"/>
      <c r="AB126" s="182"/>
      <c r="AC126" s="119"/>
      <c r="AD126" s="119"/>
      <c r="AE126" s="119"/>
      <c r="AF126" s="101">
        <f t="shared" si="26"/>
        <v>0</v>
      </c>
      <c r="AG126" s="119"/>
      <c r="AH126" s="97"/>
      <c r="AI126" s="98"/>
      <c r="AJ126" s="120"/>
      <c r="AK126" s="121"/>
      <c r="AL126" s="122"/>
      <c r="AM126" s="182"/>
      <c r="AN126" s="119"/>
      <c r="AO126" s="119"/>
      <c r="AP126" s="119"/>
      <c r="AQ126" s="101">
        <f t="shared" si="27"/>
        <v>0</v>
      </c>
      <c r="AR126" s="119"/>
      <c r="AS126" s="97"/>
      <c r="AT126" s="98"/>
      <c r="AU126" s="120"/>
      <c r="AV126" s="121"/>
      <c r="AW126" s="122"/>
      <c r="AX126" s="119"/>
      <c r="AY126" s="119"/>
      <c r="AZ126" s="119"/>
      <c r="BA126" s="119"/>
      <c r="BB126" s="101">
        <f t="shared" si="28"/>
        <v>0</v>
      </c>
      <c r="BC126" s="119"/>
      <c r="BD126" s="97"/>
      <c r="BE126" s="98"/>
      <c r="BF126" s="120"/>
      <c r="BG126" s="121"/>
      <c r="BH126" s="122"/>
      <c r="BI126" s="119"/>
      <c r="BJ126" s="119"/>
      <c r="BK126" s="119"/>
      <c r="BL126" s="119"/>
      <c r="BM126" s="101">
        <f t="shared" si="29"/>
        <v>0</v>
      </c>
      <c r="BN126" s="119"/>
      <c r="BO126" s="97"/>
      <c r="BP126" s="98"/>
      <c r="BQ126" s="120"/>
      <c r="BR126" s="121"/>
      <c r="BS126" s="122"/>
      <c r="BT126" s="119"/>
      <c r="BU126" s="119"/>
      <c r="BV126" s="119"/>
      <c r="BW126" s="119"/>
      <c r="BX126" s="101">
        <f t="shared" si="30"/>
        <v>0</v>
      </c>
      <c r="BY126" s="119"/>
      <c r="BZ126" s="97"/>
      <c r="CA126" s="98"/>
      <c r="CB126" s="120"/>
      <c r="CC126" s="121"/>
      <c r="CD126" s="122"/>
      <c r="CE126" s="119"/>
      <c r="CF126" s="119"/>
      <c r="CG126" s="119"/>
      <c r="CH126" s="119"/>
      <c r="CI126" s="101">
        <f t="shared" si="31"/>
        <v>0</v>
      </c>
      <c r="CJ126" s="119"/>
      <c r="CK126" s="97"/>
      <c r="CL126" s="98"/>
      <c r="CM126" s="120"/>
      <c r="CN126" s="121"/>
      <c r="CO126" s="122"/>
      <c r="CP126" s="119"/>
      <c r="CQ126" s="119"/>
      <c r="CR126" s="119"/>
      <c r="CS126" s="119"/>
      <c r="CT126" s="101">
        <f t="shared" si="32"/>
        <v>0</v>
      </c>
      <c r="CU126" s="119"/>
      <c r="CV126" s="97"/>
      <c r="CW126" s="98"/>
      <c r="CX126" s="120"/>
      <c r="CY126" s="121"/>
      <c r="CZ126" s="122"/>
      <c r="DA126" s="119"/>
      <c r="DB126" s="119"/>
      <c r="DC126" s="119"/>
      <c r="DD126" s="119"/>
      <c r="DE126" s="101">
        <f t="shared" si="33"/>
        <v>0</v>
      </c>
      <c r="DF126" s="119"/>
      <c r="DG126" s="97"/>
      <c r="DH126" s="98"/>
      <c r="DI126" s="120"/>
      <c r="DJ126" s="121"/>
      <c r="DK126" s="122"/>
      <c r="DL126" s="119"/>
      <c r="DM126" s="119"/>
      <c r="DN126" s="119"/>
      <c r="DO126" s="119"/>
      <c r="DP126" s="101">
        <f t="shared" si="34"/>
        <v>0</v>
      </c>
      <c r="DQ126" s="119"/>
      <c r="DR126" s="97"/>
      <c r="DS126" s="98"/>
      <c r="DT126" s="120"/>
      <c r="DU126" s="121"/>
      <c r="DV126" s="122"/>
      <c r="DW126" s="119"/>
      <c r="DX126" s="119"/>
      <c r="DY126" s="119"/>
      <c r="DZ126" s="119"/>
      <c r="EA126" s="101">
        <f t="shared" si="35"/>
        <v>0</v>
      </c>
      <c r="EB126" s="119"/>
      <c r="EC126" s="97"/>
      <c r="ED126" s="98"/>
      <c r="EE126" s="120"/>
      <c r="EF126" s="121"/>
      <c r="EG126" s="122"/>
      <c r="EH126" s="8"/>
      <c r="EI126" s="129"/>
      <c r="EJ126" s="130"/>
      <c r="EK126" s="183"/>
      <c r="EL126" s="8"/>
      <c r="EM126" s="132">
        <f t="shared" si="36"/>
        <v>0</v>
      </c>
      <c r="EN126" s="133">
        <f t="shared" si="37"/>
        <v>0</v>
      </c>
      <c r="EO126" s="134">
        <f t="shared" si="38"/>
        <v>0</v>
      </c>
      <c r="EP126" s="135">
        <f t="shared" si="39"/>
        <v>0</v>
      </c>
      <c r="EQ126" s="112">
        <f t="shared" si="40"/>
        <v>0</v>
      </c>
    </row>
    <row r="127" ht="18.0" customHeight="1">
      <c r="A127" s="8"/>
      <c r="B127" s="114">
        <v>114.0</v>
      </c>
      <c r="C127" s="147" t="s">
        <v>275</v>
      </c>
      <c r="D127" s="146" t="s">
        <v>276</v>
      </c>
      <c r="E127" s="117">
        <f t="shared" si="23"/>
        <v>4</v>
      </c>
      <c r="F127" s="181"/>
      <c r="G127" s="119"/>
      <c r="H127" s="119"/>
      <c r="I127" s="119"/>
      <c r="J127" s="101">
        <f t="shared" si="24"/>
        <v>0</v>
      </c>
      <c r="K127" s="119"/>
      <c r="L127" s="97"/>
      <c r="M127" s="98"/>
      <c r="N127" s="120">
        <v>2.66</v>
      </c>
      <c r="O127" s="121">
        <v>15.0</v>
      </c>
      <c r="P127" s="122">
        <v>4.0</v>
      </c>
      <c r="Q127" s="182"/>
      <c r="R127" s="119"/>
      <c r="S127" s="119"/>
      <c r="T127" s="119"/>
      <c r="U127" s="101">
        <f t="shared" si="25"/>
        <v>0</v>
      </c>
      <c r="V127" s="119"/>
      <c r="W127" s="97"/>
      <c r="X127" s="98"/>
      <c r="Y127" s="120">
        <v>2.66</v>
      </c>
      <c r="Z127" s="121">
        <v>4.5</v>
      </c>
      <c r="AA127" s="122"/>
      <c r="AB127" s="182"/>
      <c r="AC127" s="119"/>
      <c r="AD127" s="119"/>
      <c r="AE127" s="119"/>
      <c r="AF127" s="101">
        <f t="shared" si="26"/>
        <v>0</v>
      </c>
      <c r="AG127" s="119"/>
      <c r="AH127" s="97"/>
      <c r="AI127" s="98"/>
      <c r="AJ127" s="120">
        <v>2.66</v>
      </c>
      <c r="AK127" s="121">
        <v>4.5</v>
      </c>
      <c r="AL127" s="122"/>
      <c r="AM127" s="182"/>
      <c r="AN127" s="119"/>
      <c r="AO127" s="119"/>
      <c r="AP127" s="119"/>
      <c r="AQ127" s="101">
        <f t="shared" si="27"/>
        <v>0</v>
      </c>
      <c r="AR127" s="119"/>
      <c r="AS127" s="97"/>
      <c r="AT127" s="98"/>
      <c r="AU127" s="120">
        <v>2.66</v>
      </c>
      <c r="AV127" s="121">
        <v>4.5</v>
      </c>
      <c r="AW127" s="122"/>
      <c r="AX127" s="119"/>
      <c r="AY127" s="119"/>
      <c r="AZ127" s="119"/>
      <c r="BA127" s="119"/>
      <c r="BB127" s="101">
        <f t="shared" si="28"/>
        <v>0</v>
      </c>
      <c r="BC127" s="119"/>
      <c r="BD127" s="97"/>
      <c r="BE127" s="98"/>
      <c r="BF127" s="120">
        <v>2.66</v>
      </c>
      <c r="BG127" s="121">
        <v>4.5</v>
      </c>
      <c r="BH127" s="122"/>
      <c r="BI127" s="119"/>
      <c r="BJ127" s="119"/>
      <c r="BK127" s="119"/>
      <c r="BL127" s="119"/>
      <c r="BM127" s="101">
        <f t="shared" si="29"/>
        <v>0</v>
      </c>
      <c r="BN127" s="119"/>
      <c r="BO127" s="97"/>
      <c r="BP127" s="98"/>
      <c r="BQ127" s="120">
        <v>2.66</v>
      </c>
      <c r="BR127" s="121">
        <v>4.5</v>
      </c>
      <c r="BS127" s="122"/>
      <c r="BT127" s="119"/>
      <c r="BU127" s="119"/>
      <c r="BV127" s="119"/>
      <c r="BW127" s="119"/>
      <c r="BX127" s="101">
        <f t="shared" si="30"/>
        <v>0</v>
      </c>
      <c r="BY127" s="119"/>
      <c r="BZ127" s="97"/>
      <c r="CA127" s="98"/>
      <c r="CB127" s="120">
        <v>2.66</v>
      </c>
      <c r="CC127" s="121">
        <v>4.5</v>
      </c>
      <c r="CD127" s="122"/>
      <c r="CE127" s="119"/>
      <c r="CF127" s="119"/>
      <c r="CG127" s="119"/>
      <c r="CH127" s="119"/>
      <c r="CI127" s="101">
        <f t="shared" si="31"/>
        <v>0</v>
      </c>
      <c r="CJ127" s="119"/>
      <c r="CK127" s="97"/>
      <c r="CL127" s="98"/>
      <c r="CM127" s="120">
        <v>2.66</v>
      </c>
      <c r="CN127" s="121">
        <v>4.5</v>
      </c>
      <c r="CO127" s="122"/>
      <c r="CP127" s="119"/>
      <c r="CQ127" s="119"/>
      <c r="CR127" s="119"/>
      <c r="CS127" s="119"/>
      <c r="CT127" s="101">
        <f t="shared" si="32"/>
        <v>0</v>
      </c>
      <c r="CU127" s="119"/>
      <c r="CV127" s="97"/>
      <c r="CW127" s="98"/>
      <c r="CX127" s="120">
        <v>2.66</v>
      </c>
      <c r="CY127" s="121">
        <v>4.5</v>
      </c>
      <c r="CZ127" s="122"/>
      <c r="DA127" s="119"/>
      <c r="DB127" s="119"/>
      <c r="DC127" s="119"/>
      <c r="DD127" s="119"/>
      <c r="DE127" s="101">
        <f t="shared" si="33"/>
        <v>0</v>
      </c>
      <c r="DF127" s="119"/>
      <c r="DG127" s="97"/>
      <c r="DH127" s="98"/>
      <c r="DI127" s="120">
        <v>2.66</v>
      </c>
      <c r="DJ127" s="121">
        <v>4.5</v>
      </c>
      <c r="DK127" s="122"/>
      <c r="DL127" s="119"/>
      <c r="DM127" s="119"/>
      <c r="DN127" s="119"/>
      <c r="DO127" s="119"/>
      <c r="DP127" s="101">
        <f t="shared" si="34"/>
        <v>0</v>
      </c>
      <c r="DQ127" s="119"/>
      <c r="DR127" s="97"/>
      <c r="DS127" s="98"/>
      <c r="DT127" s="120">
        <v>2.66</v>
      </c>
      <c r="DU127" s="121">
        <v>4.5</v>
      </c>
      <c r="DV127" s="122"/>
      <c r="DW127" s="119"/>
      <c r="DX127" s="119"/>
      <c r="DY127" s="119"/>
      <c r="DZ127" s="119"/>
      <c r="EA127" s="101">
        <f t="shared" si="35"/>
        <v>0</v>
      </c>
      <c r="EB127" s="119"/>
      <c r="EC127" s="97"/>
      <c r="ED127" s="98"/>
      <c r="EE127" s="120">
        <v>2.66</v>
      </c>
      <c r="EF127" s="121">
        <v>4.5</v>
      </c>
      <c r="EG127" s="122"/>
      <c r="EH127" s="8"/>
      <c r="EI127" s="129">
        <v>1.0</v>
      </c>
      <c r="EJ127" s="130">
        <v>5.0</v>
      </c>
      <c r="EK127" s="183" t="s">
        <v>230</v>
      </c>
      <c r="EL127" s="8"/>
      <c r="EM127" s="132">
        <f t="shared" si="36"/>
        <v>0</v>
      </c>
      <c r="EN127" s="133">
        <f t="shared" si="37"/>
        <v>0</v>
      </c>
      <c r="EO127" s="134">
        <f t="shared" si="38"/>
        <v>4</v>
      </c>
      <c r="EP127" s="135">
        <f t="shared" si="39"/>
        <v>18</v>
      </c>
      <c r="EQ127" s="112">
        <f t="shared" si="40"/>
        <v>10.64</v>
      </c>
    </row>
    <row r="128" ht="18.0" customHeight="1">
      <c r="A128" s="8"/>
      <c r="B128" s="114">
        <v>115.0</v>
      </c>
      <c r="C128" s="147" t="s">
        <v>277</v>
      </c>
      <c r="D128" s="146" t="s">
        <v>278</v>
      </c>
      <c r="E128" s="117">
        <f t="shared" si="23"/>
        <v>0</v>
      </c>
      <c r="F128" s="181"/>
      <c r="G128" s="119"/>
      <c r="H128" s="119"/>
      <c r="I128" s="119"/>
      <c r="J128" s="101">
        <f t="shared" si="24"/>
        <v>0</v>
      </c>
      <c r="K128" s="119"/>
      <c r="L128" s="97"/>
      <c r="M128" s="98"/>
      <c r="N128" s="120"/>
      <c r="O128" s="121"/>
      <c r="P128" s="122"/>
      <c r="Q128" s="182"/>
      <c r="R128" s="119"/>
      <c r="S128" s="119"/>
      <c r="T128" s="119"/>
      <c r="U128" s="101">
        <f t="shared" si="25"/>
        <v>0</v>
      </c>
      <c r="V128" s="119"/>
      <c r="W128" s="97"/>
      <c r="X128" s="98"/>
      <c r="Y128" s="120"/>
      <c r="Z128" s="121"/>
      <c r="AA128" s="122"/>
      <c r="AB128" s="182"/>
      <c r="AC128" s="119"/>
      <c r="AD128" s="119"/>
      <c r="AE128" s="119"/>
      <c r="AF128" s="101">
        <f t="shared" si="26"/>
        <v>0</v>
      </c>
      <c r="AG128" s="119"/>
      <c r="AH128" s="97"/>
      <c r="AI128" s="98"/>
      <c r="AJ128" s="120"/>
      <c r="AK128" s="121"/>
      <c r="AL128" s="122"/>
      <c r="AM128" s="182"/>
      <c r="AN128" s="119"/>
      <c r="AO128" s="119"/>
      <c r="AP128" s="119"/>
      <c r="AQ128" s="101">
        <f t="shared" si="27"/>
        <v>0</v>
      </c>
      <c r="AR128" s="119"/>
      <c r="AS128" s="97"/>
      <c r="AT128" s="98"/>
      <c r="AU128" s="120"/>
      <c r="AV128" s="121"/>
      <c r="AW128" s="122"/>
      <c r="AX128" s="119"/>
      <c r="AY128" s="119"/>
      <c r="AZ128" s="119"/>
      <c r="BA128" s="119"/>
      <c r="BB128" s="101">
        <f t="shared" si="28"/>
        <v>0</v>
      </c>
      <c r="BC128" s="119"/>
      <c r="BD128" s="97"/>
      <c r="BE128" s="98"/>
      <c r="BF128" s="120"/>
      <c r="BG128" s="121"/>
      <c r="BH128" s="122"/>
      <c r="BI128" s="119"/>
      <c r="BJ128" s="119"/>
      <c r="BK128" s="119"/>
      <c r="BL128" s="119"/>
      <c r="BM128" s="101">
        <f t="shared" si="29"/>
        <v>0</v>
      </c>
      <c r="BN128" s="119"/>
      <c r="BO128" s="97"/>
      <c r="BP128" s="98"/>
      <c r="BQ128" s="120"/>
      <c r="BR128" s="121"/>
      <c r="BS128" s="122"/>
      <c r="BT128" s="119"/>
      <c r="BU128" s="119"/>
      <c r="BV128" s="119"/>
      <c r="BW128" s="119"/>
      <c r="BX128" s="101">
        <f t="shared" si="30"/>
        <v>0</v>
      </c>
      <c r="BY128" s="119"/>
      <c r="BZ128" s="97"/>
      <c r="CA128" s="98"/>
      <c r="CB128" s="120"/>
      <c r="CC128" s="121"/>
      <c r="CD128" s="122"/>
      <c r="CE128" s="119"/>
      <c r="CF128" s="119"/>
      <c r="CG128" s="119"/>
      <c r="CH128" s="119"/>
      <c r="CI128" s="101">
        <f t="shared" si="31"/>
        <v>0</v>
      </c>
      <c r="CJ128" s="119"/>
      <c r="CK128" s="97"/>
      <c r="CL128" s="98"/>
      <c r="CM128" s="120"/>
      <c r="CN128" s="121"/>
      <c r="CO128" s="122"/>
      <c r="CP128" s="119"/>
      <c r="CQ128" s="119"/>
      <c r="CR128" s="119"/>
      <c r="CS128" s="119"/>
      <c r="CT128" s="101">
        <f t="shared" si="32"/>
        <v>0</v>
      </c>
      <c r="CU128" s="119"/>
      <c r="CV128" s="97"/>
      <c r="CW128" s="98"/>
      <c r="CX128" s="120"/>
      <c r="CY128" s="121"/>
      <c r="CZ128" s="122"/>
      <c r="DA128" s="119"/>
      <c r="DB128" s="119"/>
      <c r="DC128" s="119"/>
      <c r="DD128" s="119"/>
      <c r="DE128" s="101">
        <f t="shared" si="33"/>
        <v>0</v>
      </c>
      <c r="DF128" s="119"/>
      <c r="DG128" s="97"/>
      <c r="DH128" s="98"/>
      <c r="DI128" s="120"/>
      <c r="DJ128" s="121"/>
      <c r="DK128" s="122"/>
      <c r="DL128" s="119"/>
      <c r="DM128" s="119"/>
      <c r="DN128" s="119"/>
      <c r="DO128" s="119"/>
      <c r="DP128" s="101">
        <f t="shared" si="34"/>
        <v>0</v>
      </c>
      <c r="DQ128" s="119"/>
      <c r="DR128" s="97"/>
      <c r="DS128" s="98"/>
      <c r="DT128" s="120"/>
      <c r="DU128" s="121"/>
      <c r="DV128" s="122"/>
      <c r="DW128" s="119"/>
      <c r="DX128" s="119"/>
      <c r="DY128" s="119"/>
      <c r="DZ128" s="119"/>
      <c r="EA128" s="101">
        <f t="shared" si="35"/>
        <v>0</v>
      </c>
      <c r="EB128" s="119"/>
      <c r="EC128" s="97"/>
      <c r="ED128" s="98"/>
      <c r="EE128" s="120"/>
      <c r="EF128" s="121"/>
      <c r="EG128" s="122"/>
      <c r="EH128" s="8"/>
      <c r="EI128" s="129"/>
      <c r="EJ128" s="130"/>
      <c r="EK128" s="183"/>
      <c r="EL128" s="8"/>
      <c r="EM128" s="132">
        <f t="shared" si="36"/>
        <v>0</v>
      </c>
      <c r="EN128" s="133">
        <f t="shared" si="37"/>
        <v>0</v>
      </c>
      <c r="EO128" s="134">
        <f t="shared" si="38"/>
        <v>0</v>
      </c>
      <c r="EP128" s="135">
        <f t="shared" si="39"/>
        <v>0</v>
      </c>
      <c r="EQ128" s="112">
        <f t="shared" si="40"/>
        <v>0</v>
      </c>
    </row>
    <row r="129" ht="18.0" customHeight="1">
      <c r="A129" s="8"/>
      <c r="B129" s="114">
        <v>116.0</v>
      </c>
      <c r="C129" s="147" t="s">
        <v>279</v>
      </c>
      <c r="D129" s="146" t="s">
        <v>280</v>
      </c>
      <c r="E129" s="117">
        <f t="shared" si="23"/>
        <v>0</v>
      </c>
      <c r="F129" s="181"/>
      <c r="G129" s="119"/>
      <c r="H129" s="119"/>
      <c r="I129" s="119"/>
      <c r="J129" s="101">
        <f t="shared" si="24"/>
        <v>0</v>
      </c>
      <c r="K129" s="119"/>
      <c r="L129" s="97"/>
      <c r="M129" s="98"/>
      <c r="N129" s="120"/>
      <c r="O129" s="121"/>
      <c r="P129" s="122"/>
      <c r="Q129" s="182"/>
      <c r="R129" s="119"/>
      <c r="S129" s="119"/>
      <c r="T129" s="119"/>
      <c r="U129" s="101">
        <f t="shared" si="25"/>
        <v>0</v>
      </c>
      <c r="V129" s="119"/>
      <c r="W129" s="97"/>
      <c r="X129" s="98"/>
      <c r="Y129" s="120"/>
      <c r="Z129" s="121"/>
      <c r="AA129" s="122"/>
      <c r="AB129" s="182"/>
      <c r="AC129" s="119"/>
      <c r="AD129" s="119"/>
      <c r="AE129" s="119"/>
      <c r="AF129" s="101">
        <f t="shared" si="26"/>
        <v>0</v>
      </c>
      <c r="AG129" s="119"/>
      <c r="AH129" s="97"/>
      <c r="AI129" s="98"/>
      <c r="AJ129" s="120"/>
      <c r="AK129" s="121"/>
      <c r="AL129" s="122"/>
      <c r="AM129" s="182"/>
      <c r="AN129" s="119"/>
      <c r="AO129" s="119"/>
      <c r="AP129" s="119"/>
      <c r="AQ129" s="101">
        <f t="shared" si="27"/>
        <v>0</v>
      </c>
      <c r="AR129" s="119"/>
      <c r="AS129" s="97"/>
      <c r="AT129" s="98"/>
      <c r="AU129" s="120"/>
      <c r="AV129" s="121"/>
      <c r="AW129" s="122"/>
      <c r="AX129" s="119"/>
      <c r="AY129" s="119"/>
      <c r="AZ129" s="119"/>
      <c r="BA129" s="119"/>
      <c r="BB129" s="101">
        <f t="shared" si="28"/>
        <v>0</v>
      </c>
      <c r="BC129" s="119"/>
      <c r="BD129" s="97"/>
      <c r="BE129" s="98"/>
      <c r="BF129" s="120"/>
      <c r="BG129" s="121"/>
      <c r="BH129" s="122"/>
      <c r="BI129" s="119"/>
      <c r="BJ129" s="119"/>
      <c r="BK129" s="119"/>
      <c r="BL129" s="119"/>
      <c r="BM129" s="101">
        <f t="shared" si="29"/>
        <v>0</v>
      </c>
      <c r="BN129" s="119"/>
      <c r="BO129" s="97"/>
      <c r="BP129" s="98"/>
      <c r="BQ129" s="120"/>
      <c r="BR129" s="121"/>
      <c r="BS129" s="122"/>
      <c r="BT129" s="119"/>
      <c r="BU129" s="119"/>
      <c r="BV129" s="119"/>
      <c r="BW129" s="119"/>
      <c r="BX129" s="101">
        <f t="shared" si="30"/>
        <v>0</v>
      </c>
      <c r="BY129" s="119"/>
      <c r="BZ129" s="97"/>
      <c r="CA129" s="98"/>
      <c r="CB129" s="120"/>
      <c r="CC129" s="121"/>
      <c r="CD129" s="122"/>
      <c r="CE129" s="119"/>
      <c r="CF129" s="119"/>
      <c r="CG129" s="119"/>
      <c r="CH129" s="119"/>
      <c r="CI129" s="101">
        <f t="shared" si="31"/>
        <v>0</v>
      </c>
      <c r="CJ129" s="119"/>
      <c r="CK129" s="97"/>
      <c r="CL129" s="98"/>
      <c r="CM129" s="120"/>
      <c r="CN129" s="121"/>
      <c r="CO129" s="122"/>
      <c r="CP129" s="119"/>
      <c r="CQ129" s="119"/>
      <c r="CR129" s="119"/>
      <c r="CS129" s="119"/>
      <c r="CT129" s="101">
        <f t="shared" si="32"/>
        <v>0</v>
      </c>
      <c r="CU129" s="119"/>
      <c r="CV129" s="97"/>
      <c r="CW129" s="98"/>
      <c r="CX129" s="120"/>
      <c r="CY129" s="121"/>
      <c r="CZ129" s="122"/>
      <c r="DA129" s="119"/>
      <c r="DB129" s="119"/>
      <c r="DC129" s="119"/>
      <c r="DD129" s="119"/>
      <c r="DE129" s="101">
        <f t="shared" si="33"/>
        <v>0</v>
      </c>
      <c r="DF129" s="119"/>
      <c r="DG129" s="97"/>
      <c r="DH129" s="98"/>
      <c r="DI129" s="120"/>
      <c r="DJ129" s="121"/>
      <c r="DK129" s="122"/>
      <c r="DL129" s="119"/>
      <c r="DM129" s="119"/>
      <c r="DN129" s="119"/>
      <c r="DO129" s="119"/>
      <c r="DP129" s="101">
        <f t="shared" si="34"/>
        <v>0</v>
      </c>
      <c r="DQ129" s="119"/>
      <c r="DR129" s="97"/>
      <c r="DS129" s="98"/>
      <c r="DT129" s="120"/>
      <c r="DU129" s="121"/>
      <c r="DV129" s="122"/>
      <c r="DW129" s="119"/>
      <c r="DX129" s="119"/>
      <c r="DY129" s="119"/>
      <c r="DZ129" s="119"/>
      <c r="EA129" s="101">
        <f t="shared" si="35"/>
        <v>0</v>
      </c>
      <c r="EB129" s="119"/>
      <c r="EC129" s="97"/>
      <c r="ED129" s="98"/>
      <c r="EE129" s="120"/>
      <c r="EF129" s="121"/>
      <c r="EG129" s="122"/>
      <c r="EH129" s="8"/>
      <c r="EI129" s="129"/>
      <c r="EJ129" s="130"/>
      <c r="EK129" s="183"/>
      <c r="EL129" s="8"/>
      <c r="EM129" s="132">
        <f t="shared" si="36"/>
        <v>0</v>
      </c>
      <c r="EN129" s="133">
        <f t="shared" si="37"/>
        <v>0</v>
      </c>
      <c r="EO129" s="134">
        <f t="shared" si="38"/>
        <v>0</v>
      </c>
      <c r="EP129" s="135">
        <f t="shared" si="39"/>
        <v>0</v>
      </c>
      <c r="EQ129" s="112">
        <f t="shared" si="40"/>
        <v>0</v>
      </c>
    </row>
    <row r="130" ht="18.0" customHeight="1">
      <c r="A130" s="8"/>
      <c r="B130" s="114">
        <v>117.0</v>
      </c>
      <c r="C130" s="147" t="s">
        <v>281</v>
      </c>
      <c r="D130" s="146" t="s">
        <v>282</v>
      </c>
      <c r="E130" s="117">
        <f t="shared" si="23"/>
        <v>0</v>
      </c>
      <c r="F130" s="181"/>
      <c r="G130" s="119"/>
      <c r="H130" s="119"/>
      <c r="I130" s="119"/>
      <c r="J130" s="101">
        <f t="shared" si="24"/>
        <v>0</v>
      </c>
      <c r="K130" s="119"/>
      <c r="L130" s="97"/>
      <c r="M130" s="98"/>
      <c r="N130" s="120"/>
      <c r="O130" s="121"/>
      <c r="P130" s="122"/>
      <c r="Q130" s="182"/>
      <c r="R130" s="119"/>
      <c r="S130" s="119"/>
      <c r="T130" s="119"/>
      <c r="U130" s="101">
        <f t="shared" si="25"/>
        <v>0</v>
      </c>
      <c r="V130" s="119"/>
      <c r="W130" s="97"/>
      <c r="X130" s="98"/>
      <c r="Y130" s="120"/>
      <c r="Z130" s="121"/>
      <c r="AA130" s="122"/>
      <c r="AB130" s="182"/>
      <c r="AC130" s="119"/>
      <c r="AD130" s="119"/>
      <c r="AE130" s="119"/>
      <c r="AF130" s="101">
        <f t="shared" si="26"/>
        <v>0</v>
      </c>
      <c r="AG130" s="119"/>
      <c r="AH130" s="97"/>
      <c r="AI130" s="98"/>
      <c r="AJ130" s="120"/>
      <c r="AK130" s="121"/>
      <c r="AL130" s="122"/>
      <c r="AM130" s="182"/>
      <c r="AN130" s="119"/>
      <c r="AO130" s="119"/>
      <c r="AP130" s="119"/>
      <c r="AQ130" s="101">
        <f t="shared" si="27"/>
        <v>0</v>
      </c>
      <c r="AR130" s="119"/>
      <c r="AS130" s="97"/>
      <c r="AT130" s="98"/>
      <c r="AU130" s="120"/>
      <c r="AV130" s="121"/>
      <c r="AW130" s="122"/>
      <c r="AX130" s="119"/>
      <c r="AY130" s="119"/>
      <c r="AZ130" s="119"/>
      <c r="BA130" s="119"/>
      <c r="BB130" s="101">
        <f t="shared" si="28"/>
        <v>0</v>
      </c>
      <c r="BC130" s="119"/>
      <c r="BD130" s="97"/>
      <c r="BE130" s="98"/>
      <c r="BF130" s="120"/>
      <c r="BG130" s="121"/>
      <c r="BH130" s="122"/>
      <c r="BI130" s="119"/>
      <c r="BJ130" s="119"/>
      <c r="BK130" s="119"/>
      <c r="BL130" s="119"/>
      <c r="BM130" s="101">
        <f t="shared" si="29"/>
        <v>0</v>
      </c>
      <c r="BN130" s="119"/>
      <c r="BO130" s="97"/>
      <c r="BP130" s="98"/>
      <c r="BQ130" s="120"/>
      <c r="BR130" s="121"/>
      <c r="BS130" s="122"/>
      <c r="BT130" s="119"/>
      <c r="BU130" s="119"/>
      <c r="BV130" s="119"/>
      <c r="BW130" s="119"/>
      <c r="BX130" s="101">
        <f t="shared" si="30"/>
        <v>0</v>
      </c>
      <c r="BY130" s="119"/>
      <c r="BZ130" s="97"/>
      <c r="CA130" s="98"/>
      <c r="CB130" s="120"/>
      <c r="CC130" s="121"/>
      <c r="CD130" s="122"/>
      <c r="CE130" s="119"/>
      <c r="CF130" s="119"/>
      <c r="CG130" s="119"/>
      <c r="CH130" s="119"/>
      <c r="CI130" s="101">
        <f t="shared" si="31"/>
        <v>0</v>
      </c>
      <c r="CJ130" s="119"/>
      <c r="CK130" s="97"/>
      <c r="CL130" s="98"/>
      <c r="CM130" s="120"/>
      <c r="CN130" s="121"/>
      <c r="CO130" s="122"/>
      <c r="CP130" s="119"/>
      <c r="CQ130" s="119"/>
      <c r="CR130" s="119"/>
      <c r="CS130" s="119"/>
      <c r="CT130" s="101">
        <f t="shared" si="32"/>
        <v>0</v>
      </c>
      <c r="CU130" s="119"/>
      <c r="CV130" s="97"/>
      <c r="CW130" s="98"/>
      <c r="CX130" s="120"/>
      <c r="CY130" s="121"/>
      <c r="CZ130" s="122"/>
      <c r="DA130" s="119"/>
      <c r="DB130" s="119"/>
      <c r="DC130" s="119"/>
      <c r="DD130" s="119"/>
      <c r="DE130" s="101">
        <f t="shared" si="33"/>
        <v>0</v>
      </c>
      <c r="DF130" s="119"/>
      <c r="DG130" s="97"/>
      <c r="DH130" s="98"/>
      <c r="DI130" s="120"/>
      <c r="DJ130" s="121"/>
      <c r="DK130" s="122"/>
      <c r="DL130" s="119"/>
      <c r="DM130" s="119"/>
      <c r="DN130" s="119"/>
      <c r="DO130" s="119"/>
      <c r="DP130" s="101">
        <f t="shared" si="34"/>
        <v>0</v>
      </c>
      <c r="DQ130" s="119"/>
      <c r="DR130" s="97"/>
      <c r="DS130" s="98"/>
      <c r="DT130" s="120"/>
      <c r="DU130" s="121"/>
      <c r="DV130" s="122"/>
      <c r="DW130" s="119"/>
      <c r="DX130" s="119"/>
      <c r="DY130" s="119"/>
      <c r="DZ130" s="119"/>
      <c r="EA130" s="101">
        <f t="shared" si="35"/>
        <v>0</v>
      </c>
      <c r="EB130" s="119"/>
      <c r="EC130" s="97"/>
      <c r="ED130" s="98"/>
      <c r="EE130" s="120"/>
      <c r="EF130" s="121"/>
      <c r="EG130" s="122"/>
      <c r="EH130" s="8"/>
      <c r="EI130" s="129"/>
      <c r="EJ130" s="130"/>
      <c r="EK130" s="183"/>
      <c r="EL130" s="8"/>
      <c r="EM130" s="132">
        <f t="shared" si="36"/>
        <v>0</v>
      </c>
      <c r="EN130" s="133">
        <f t="shared" si="37"/>
        <v>0</v>
      </c>
      <c r="EO130" s="134">
        <f t="shared" si="38"/>
        <v>0</v>
      </c>
      <c r="EP130" s="135">
        <f t="shared" si="39"/>
        <v>0</v>
      </c>
      <c r="EQ130" s="112">
        <f t="shared" si="40"/>
        <v>0</v>
      </c>
    </row>
    <row r="131" ht="18.0" customHeight="1">
      <c r="A131" s="8"/>
      <c r="B131" s="114">
        <v>118.0</v>
      </c>
      <c r="C131" s="147" t="s">
        <v>283</v>
      </c>
      <c r="D131" s="146" t="s">
        <v>284</v>
      </c>
      <c r="E131" s="117">
        <f t="shared" si="23"/>
        <v>9</v>
      </c>
      <c r="F131" s="181"/>
      <c r="G131" s="119"/>
      <c r="H131" s="119"/>
      <c r="I131" s="119"/>
      <c r="J131" s="101">
        <f t="shared" si="24"/>
        <v>0</v>
      </c>
      <c r="K131" s="119"/>
      <c r="L131" s="97"/>
      <c r="M131" s="98"/>
      <c r="N131" s="120">
        <v>2.66</v>
      </c>
      <c r="O131" s="121">
        <v>25.0</v>
      </c>
      <c r="P131" s="122">
        <v>9.0</v>
      </c>
      <c r="Q131" s="182"/>
      <c r="R131" s="119"/>
      <c r="S131" s="119"/>
      <c r="T131" s="119"/>
      <c r="U131" s="101">
        <f t="shared" si="25"/>
        <v>0</v>
      </c>
      <c r="V131" s="119"/>
      <c r="W131" s="97"/>
      <c r="X131" s="98"/>
      <c r="Y131" s="120">
        <v>2.66</v>
      </c>
      <c r="Z131" s="121">
        <v>13.0</v>
      </c>
      <c r="AA131" s="122"/>
      <c r="AB131" s="182"/>
      <c r="AC131" s="119"/>
      <c r="AD131" s="119"/>
      <c r="AE131" s="119"/>
      <c r="AF131" s="101">
        <f t="shared" si="26"/>
        <v>0</v>
      </c>
      <c r="AG131" s="119"/>
      <c r="AH131" s="97"/>
      <c r="AI131" s="98"/>
      <c r="AJ131" s="120">
        <v>2.66</v>
      </c>
      <c r="AK131" s="121">
        <v>13.0</v>
      </c>
      <c r="AL131" s="122"/>
      <c r="AM131" s="182"/>
      <c r="AN131" s="119"/>
      <c r="AO131" s="119"/>
      <c r="AP131" s="119"/>
      <c r="AQ131" s="101">
        <f t="shared" si="27"/>
        <v>0</v>
      </c>
      <c r="AR131" s="119"/>
      <c r="AS131" s="97"/>
      <c r="AT131" s="98"/>
      <c r="AU131" s="120">
        <v>2.66</v>
      </c>
      <c r="AV131" s="121">
        <v>13.0</v>
      </c>
      <c r="AW131" s="122"/>
      <c r="AX131" s="119"/>
      <c r="AY131" s="119"/>
      <c r="AZ131" s="119"/>
      <c r="BA131" s="119"/>
      <c r="BB131" s="101">
        <f t="shared" si="28"/>
        <v>0</v>
      </c>
      <c r="BC131" s="119"/>
      <c r="BD131" s="97"/>
      <c r="BE131" s="98"/>
      <c r="BF131" s="120">
        <v>10.39</v>
      </c>
      <c r="BG131" s="121">
        <v>13.0</v>
      </c>
      <c r="BH131" s="122">
        <v>5.0</v>
      </c>
      <c r="BI131" s="119"/>
      <c r="BJ131" s="119"/>
      <c r="BK131" s="119">
        <v>1.0</v>
      </c>
      <c r="BL131" s="119"/>
      <c r="BM131" s="101">
        <f t="shared" si="29"/>
        <v>1</v>
      </c>
      <c r="BN131" s="119"/>
      <c r="BO131" s="97"/>
      <c r="BP131" s="98"/>
      <c r="BQ131" s="120">
        <v>10.39</v>
      </c>
      <c r="BR131" s="121">
        <v>13.0</v>
      </c>
      <c r="BS131" s="122"/>
      <c r="BT131" s="119"/>
      <c r="BU131" s="119"/>
      <c r="BV131" s="119"/>
      <c r="BW131" s="119"/>
      <c r="BX131" s="101">
        <f t="shared" si="30"/>
        <v>0</v>
      </c>
      <c r="BY131" s="119"/>
      <c r="BZ131" s="97"/>
      <c r="CA131" s="98"/>
      <c r="CB131" s="120">
        <v>10.39</v>
      </c>
      <c r="CC131" s="121">
        <v>13.0</v>
      </c>
      <c r="CD131" s="122"/>
      <c r="CE131" s="119"/>
      <c r="CF131" s="119"/>
      <c r="CG131" s="119"/>
      <c r="CH131" s="119"/>
      <c r="CI131" s="101">
        <f t="shared" si="31"/>
        <v>0</v>
      </c>
      <c r="CJ131" s="119"/>
      <c r="CK131" s="97"/>
      <c r="CL131" s="98"/>
      <c r="CM131" s="120">
        <v>10.39</v>
      </c>
      <c r="CN131" s="121">
        <v>13.0</v>
      </c>
      <c r="CO131" s="122"/>
      <c r="CP131" s="119">
        <v>1.0</v>
      </c>
      <c r="CQ131" s="119"/>
      <c r="CR131" s="119"/>
      <c r="CS131" s="119"/>
      <c r="CT131" s="101">
        <f t="shared" si="32"/>
        <v>1</v>
      </c>
      <c r="CU131" s="119"/>
      <c r="CV131" s="97"/>
      <c r="CW131" s="98"/>
      <c r="CX131" s="120">
        <v>10.39</v>
      </c>
      <c r="CY131" s="121">
        <v>13.0</v>
      </c>
      <c r="CZ131" s="122"/>
      <c r="DA131" s="119"/>
      <c r="DB131" s="119">
        <v>1.0</v>
      </c>
      <c r="DC131" s="119"/>
      <c r="DD131" s="119"/>
      <c r="DE131" s="101">
        <f t="shared" si="33"/>
        <v>1</v>
      </c>
      <c r="DF131" s="119"/>
      <c r="DG131" s="97"/>
      <c r="DH131" s="98"/>
      <c r="DI131" s="120">
        <v>10.39</v>
      </c>
      <c r="DJ131" s="121">
        <v>13.0</v>
      </c>
      <c r="DK131" s="122"/>
      <c r="DL131" s="119">
        <v>1.0</v>
      </c>
      <c r="DM131" s="119"/>
      <c r="DN131" s="119"/>
      <c r="DO131" s="119"/>
      <c r="DP131" s="101">
        <f t="shared" si="34"/>
        <v>1</v>
      </c>
      <c r="DQ131" s="119"/>
      <c r="DR131" s="97"/>
      <c r="DS131" s="98"/>
      <c r="DT131" s="120">
        <v>10.39</v>
      </c>
      <c r="DU131" s="121">
        <v>13.0</v>
      </c>
      <c r="DV131" s="122"/>
      <c r="DW131" s="119"/>
      <c r="DX131" s="119"/>
      <c r="DY131" s="119"/>
      <c r="DZ131" s="142">
        <v>1.0</v>
      </c>
      <c r="EA131" s="101">
        <f t="shared" si="35"/>
        <v>1</v>
      </c>
      <c r="EB131" s="119"/>
      <c r="EC131" s="97"/>
      <c r="ED131" s="98"/>
      <c r="EE131" s="120">
        <v>10.39</v>
      </c>
      <c r="EF131" s="121">
        <v>13.0</v>
      </c>
      <c r="EG131" s="122"/>
      <c r="EH131" s="8"/>
      <c r="EI131" s="129"/>
      <c r="EJ131" s="130">
        <v>1.0</v>
      </c>
      <c r="EK131" s="183" t="s">
        <v>230</v>
      </c>
      <c r="EL131" s="8"/>
      <c r="EM131" s="132">
        <f t="shared" si="36"/>
        <v>5</v>
      </c>
      <c r="EN131" s="133">
        <f t="shared" si="37"/>
        <v>0</v>
      </c>
      <c r="EO131" s="134">
        <f t="shared" si="38"/>
        <v>14</v>
      </c>
      <c r="EP131" s="135">
        <f t="shared" si="39"/>
        <v>117</v>
      </c>
      <c r="EQ131" s="112">
        <f t="shared" si="40"/>
        <v>93.51</v>
      </c>
    </row>
    <row r="132" ht="18.0" customHeight="1">
      <c r="A132" s="8"/>
      <c r="B132" s="114">
        <v>119.0</v>
      </c>
      <c r="C132" s="147" t="s">
        <v>285</v>
      </c>
      <c r="D132" s="146" t="s">
        <v>286</v>
      </c>
      <c r="E132" s="117">
        <f t="shared" si="23"/>
        <v>6</v>
      </c>
      <c r="F132" s="181"/>
      <c r="G132" s="119"/>
      <c r="H132" s="119"/>
      <c r="I132" s="119"/>
      <c r="J132" s="101">
        <f t="shared" si="24"/>
        <v>0</v>
      </c>
      <c r="K132" s="119"/>
      <c r="L132" s="97"/>
      <c r="M132" s="98"/>
      <c r="N132" s="120">
        <v>2.66</v>
      </c>
      <c r="O132" s="121">
        <v>25.0</v>
      </c>
      <c r="P132" s="122">
        <v>2.0</v>
      </c>
      <c r="Q132" s="182"/>
      <c r="R132" s="119"/>
      <c r="S132" s="119"/>
      <c r="T132" s="119"/>
      <c r="U132" s="101">
        <f t="shared" si="25"/>
        <v>0</v>
      </c>
      <c r="V132" s="119"/>
      <c r="W132" s="97"/>
      <c r="X132" s="98"/>
      <c r="Y132" s="120">
        <v>2.66</v>
      </c>
      <c r="Z132" s="121">
        <v>13.0</v>
      </c>
      <c r="AA132" s="122"/>
      <c r="AB132" s="182"/>
      <c r="AC132" s="119"/>
      <c r="AD132" s="119"/>
      <c r="AE132" s="119"/>
      <c r="AF132" s="101">
        <f t="shared" si="26"/>
        <v>0</v>
      </c>
      <c r="AG132" s="119"/>
      <c r="AH132" s="97"/>
      <c r="AI132" s="98"/>
      <c r="AJ132" s="120">
        <v>2.66</v>
      </c>
      <c r="AK132" s="121">
        <v>13.0</v>
      </c>
      <c r="AL132" s="122"/>
      <c r="AM132" s="182"/>
      <c r="AN132" s="119"/>
      <c r="AO132" s="119"/>
      <c r="AP132" s="119"/>
      <c r="AQ132" s="101">
        <f t="shared" si="27"/>
        <v>0</v>
      </c>
      <c r="AR132" s="119"/>
      <c r="AS132" s="97"/>
      <c r="AT132" s="98"/>
      <c r="AU132" s="120">
        <v>2.66</v>
      </c>
      <c r="AV132" s="121">
        <v>13.0</v>
      </c>
      <c r="AW132" s="122"/>
      <c r="AX132" s="119"/>
      <c r="AY132" s="119"/>
      <c r="AZ132" s="119"/>
      <c r="BA132" s="119"/>
      <c r="BB132" s="101">
        <f t="shared" si="28"/>
        <v>0</v>
      </c>
      <c r="BC132" s="119"/>
      <c r="BD132" s="97"/>
      <c r="BE132" s="98"/>
      <c r="BF132" s="120">
        <v>10.39</v>
      </c>
      <c r="BG132" s="121">
        <v>13.0</v>
      </c>
      <c r="BH132" s="122">
        <v>5.0</v>
      </c>
      <c r="BI132" s="119"/>
      <c r="BJ132" s="119"/>
      <c r="BK132" s="119"/>
      <c r="BL132" s="119"/>
      <c r="BM132" s="101">
        <f t="shared" si="29"/>
        <v>0</v>
      </c>
      <c r="BN132" s="119"/>
      <c r="BO132" s="97"/>
      <c r="BP132" s="98"/>
      <c r="BQ132" s="120">
        <v>10.39</v>
      </c>
      <c r="BR132" s="121">
        <v>13.0</v>
      </c>
      <c r="BS132" s="122"/>
      <c r="BT132" s="119"/>
      <c r="BU132" s="119"/>
      <c r="BV132" s="119"/>
      <c r="BW132" s="119">
        <v>1.0</v>
      </c>
      <c r="BX132" s="101">
        <f t="shared" si="30"/>
        <v>1</v>
      </c>
      <c r="BY132" s="119"/>
      <c r="BZ132" s="97"/>
      <c r="CA132" s="98"/>
      <c r="CB132" s="120">
        <v>10.39</v>
      </c>
      <c r="CC132" s="121">
        <v>13.0</v>
      </c>
      <c r="CD132" s="122"/>
      <c r="CE132" s="119"/>
      <c r="CF132" s="119"/>
      <c r="CG132" s="119"/>
      <c r="CH132" s="119"/>
      <c r="CI132" s="101">
        <f t="shared" si="31"/>
        <v>0</v>
      </c>
      <c r="CJ132" s="119"/>
      <c r="CK132" s="97"/>
      <c r="CL132" s="98"/>
      <c r="CM132" s="120">
        <v>10.39</v>
      </c>
      <c r="CN132" s="121">
        <v>13.0</v>
      </c>
      <c r="CO132" s="122"/>
      <c r="CP132" s="119"/>
      <c r="CQ132" s="119"/>
      <c r="CR132" s="119"/>
      <c r="CS132" s="119"/>
      <c r="CT132" s="101">
        <f t="shared" si="32"/>
        <v>0</v>
      </c>
      <c r="CU132" s="119"/>
      <c r="CV132" s="97"/>
      <c r="CW132" s="98"/>
      <c r="CX132" s="120">
        <v>10.39</v>
      </c>
      <c r="CY132" s="121">
        <v>13.0</v>
      </c>
      <c r="CZ132" s="122"/>
      <c r="DA132" s="119"/>
      <c r="DB132" s="119"/>
      <c r="DC132" s="119"/>
      <c r="DD132" s="119"/>
      <c r="DE132" s="101">
        <f t="shared" si="33"/>
        <v>0</v>
      </c>
      <c r="DF132" s="119"/>
      <c r="DG132" s="97"/>
      <c r="DH132" s="98"/>
      <c r="DI132" s="120">
        <v>10.39</v>
      </c>
      <c r="DJ132" s="121">
        <v>13.0</v>
      </c>
      <c r="DK132" s="122"/>
      <c r="DL132" s="119"/>
      <c r="DM132" s="119"/>
      <c r="DN132" s="119"/>
      <c r="DO132" s="119"/>
      <c r="DP132" s="101">
        <f t="shared" si="34"/>
        <v>0</v>
      </c>
      <c r="DQ132" s="119"/>
      <c r="DR132" s="97"/>
      <c r="DS132" s="98"/>
      <c r="DT132" s="120">
        <v>10.39</v>
      </c>
      <c r="DU132" s="121">
        <v>13.0</v>
      </c>
      <c r="DV132" s="122"/>
      <c r="DW132" s="119"/>
      <c r="DX132" s="119"/>
      <c r="DY132" s="119"/>
      <c r="DZ132" s="119"/>
      <c r="EA132" s="101">
        <f t="shared" si="35"/>
        <v>0</v>
      </c>
      <c r="EB132" s="119"/>
      <c r="EC132" s="97"/>
      <c r="ED132" s="98"/>
      <c r="EE132" s="120">
        <v>10.39</v>
      </c>
      <c r="EF132" s="121">
        <v>13.0</v>
      </c>
      <c r="EG132" s="122"/>
      <c r="EH132" s="8"/>
      <c r="EI132" s="129"/>
      <c r="EJ132" s="130">
        <v>1.0</v>
      </c>
      <c r="EK132" s="183" t="s">
        <v>230</v>
      </c>
      <c r="EL132" s="8"/>
      <c r="EM132" s="132">
        <f t="shared" si="36"/>
        <v>1</v>
      </c>
      <c r="EN132" s="133">
        <f t="shared" si="37"/>
        <v>0</v>
      </c>
      <c r="EO132" s="134">
        <f t="shared" si="38"/>
        <v>7</v>
      </c>
      <c r="EP132" s="135">
        <f t="shared" si="39"/>
        <v>78</v>
      </c>
      <c r="EQ132" s="112">
        <f t="shared" si="40"/>
        <v>62.34</v>
      </c>
    </row>
    <row r="133" ht="18.0" customHeight="1">
      <c r="A133" s="8"/>
      <c r="B133" s="114">
        <v>120.0</v>
      </c>
      <c r="C133" s="147" t="s">
        <v>287</v>
      </c>
      <c r="D133" s="146" t="s">
        <v>288</v>
      </c>
      <c r="E133" s="117">
        <f t="shared" si="23"/>
        <v>18</v>
      </c>
      <c r="F133" s="181"/>
      <c r="G133" s="119"/>
      <c r="H133" s="119"/>
      <c r="I133" s="119"/>
      <c r="J133" s="101">
        <f t="shared" si="24"/>
        <v>0</v>
      </c>
      <c r="K133" s="119"/>
      <c r="L133" s="97"/>
      <c r="M133" s="98"/>
      <c r="N133" s="120">
        <v>2.66</v>
      </c>
      <c r="O133" s="121">
        <v>25.0</v>
      </c>
      <c r="P133" s="122">
        <v>13.0</v>
      </c>
      <c r="Q133" s="182"/>
      <c r="R133" s="119"/>
      <c r="S133" s="119"/>
      <c r="T133" s="119"/>
      <c r="U133" s="101">
        <f t="shared" si="25"/>
        <v>0</v>
      </c>
      <c r="V133" s="119"/>
      <c r="W133" s="97"/>
      <c r="X133" s="98"/>
      <c r="Y133" s="120">
        <v>2.66</v>
      </c>
      <c r="Z133" s="121">
        <v>13.0</v>
      </c>
      <c r="AA133" s="122"/>
      <c r="AB133" s="182"/>
      <c r="AC133" s="119"/>
      <c r="AD133" s="119"/>
      <c r="AE133" s="119"/>
      <c r="AF133" s="101">
        <f t="shared" si="26"/>
        <v>0</v>
      </c>
      <c r="AG133" s="119"/>
      <c r="AH133" s="97"/>
      <c r="AI133" s="98"/>
      <c r="AJ133" s="120">
        <v>2.66</v>
      </c>
      <c r="AK133" s="121">
        <v>13.0</v>
      </c>
      <c r="AL133" s="122"/>
      <c r="AM133" s="182"/>
      <c r="AN133" s="119"/>
      <c r="AO133" s="119"/>
      <c r="AP133" s="119"/>
      <c r="AQ133" s="101">
        <f t="shared" si="27"/>
        <v>0</v>
      </c>
      <c r="AR133" s="119"/>
      <c r="AS133" s="97"/>
      <c r="AT133" s="98"/>
      <c r="AU133" s="120">
        <v>2.66</v>
      </c>
      <c r="AV133" s="121">
        <v>13.0</v>
      </c>
      <c r="AW133" s="122"/>
      <c r="AX133" s="119"/>
      <c r="AY133" s="119"/>
      <c r="AZ133" s="119"/>
      <c r="BA133" s="119"/>
      <c r="BB133" s="101">
        <f t="shared" si="28"/>
        <v>0</v>
      </c>
      <c r="BC133" s="119"/>
      <c r="BD133" s="97"/>
      <c r="BE133" s="98"/>
      <c r="BF133" s="120">
        <v>10.39</v>
      </c>
      <c r="BG133" s="121">
        <v>13.0</v>
      </c>
      <c r="BH133" s="122">
        <v>5.0</v>
      </c>
      <c r="BI133" s="119"/>
      <c r="BJ133" s="119"/>
      <c r="BK133" s="119"/>
      <c r="BL133" s="119"/>
      <c r="BM133" s="101">
        <f t="shared" si="29"/>
        <v>0</v>
      </c>
      <c r="BN133" s="119"/>
      <c r="BO133" s="97"/>
      <c r="BP133" s="98"/>
      <c r="BQ133" s="120">
        <v>10.39</v>
      </c>
      <c r="BR133" s="121">
        <v>13.0</v>
      </c>
      <c r="BS133" s="122"/>
      <c r="BT133" s="119"/>
      <c r="BU133" s="119"/>
      <c r="BV133" s="119"/>
      <c r="BW133" s="119"/>
      <c r="BX133" s="101">
        <f t="shared" si="30"/>
        <v>0</v>
      </c>
      <c r="BY133" s="119"/>
      <c r="BZ133" s="97"/>
      <c r="CA133" s="98"/>
      <c r="CB133" s="120">
        <v>10.39</v>
      </c>
      <c r="CC133" s="121">
        <v>13.0</v>
      </c>
      <c r="CD133" s="122"/>
      <c r="CE133" s="119"/>
      <c r="CF133" s="119"/>
      <c r="CG133" s="119"/>
      <c r="CH133" s="119"/>
      <c r="CI133" s="101">
        <f t="shared" si="31"/>
        <v>0</v>
      </c>
      <c r="CJ133" s="119"/>
      <c r="CK133" s="97"/>
      <c r="CL133" s="98"/>
      <c r="CM133" s="120">
        <v>10.39</v>
      </c>
      <c r="CN133" s="121">
        <v>13.0</v>
      </c>
      <c r="CO133" s="122"/>
      <c r="CP133" s="119"/>
      <c r="CQ133" s="119"/>
      <c r="CR133" s="119"/>
      <c r="CS133" s="119"/>
      <c r="CT133" s="101">
        <f t="shared" si="32"/>
        <v>0</v>
      </c>
      <c r="CU133" s="119"/>
      <c r="CV133" s="97"/>
      <c r="CW133" s="98"/>
      <c r="CX133" s="120">
        <v>10.39</v>
      </c>
      <c r="CY133" s="121">
        <v>13.0</v>
      </c>
      <c r="CZ133" s="122"/>
      <c r="DA133" s="119"/>
      <c r="DB133" s="119"/>
      <c r="DC133" s="119"/>
      <c r="DD133" s="119"/>
      <c r="DE133" s="101">
        <f t="shared" si="33"/>
        <v>0</v>
      </c>
      <c r="DF133" s="119"/>
      <c r="DG133" s="97"/>
      <c r="DH133" s="98"/>
      <c r="DI133" s="120">
        <v>10.39</v>
      </c>
      <c r="DJ133" s="121">
        <v>13.0</v>
      </c>
      <c r="DK133" s="122"/>
      <c r="DL133" s="119"/>
      <c r="DM133" s="119"/>
      <c r="DN133" s="119"/>
      <c r="DO133" s="119"/>
      <c r="DP133" s="101">
        <f t="shared" si="34"/>
        <v>0</v>
      </c>
      <c r="DQ133" s="119"/>
      <c r="DR133" s="97"/>
      <c r="DS133" s="98"/>
      <c r="DT133" s="120">
        <v>10.39</v>
      </c>
      <c r="DU133" s="121">
        <v>13.0</v>
      </c>
      <c r="DV133" s="122"/>
      <c r="DW133" s="119"/>
      <c r="DX133" s="119"/>
      <c r="DY133" s="119"/>
      <c r="DZ133" s="119"/>
      <c r="EA133" s="101">
        <f t="shared" si="35"/>
        <v>0</v>
      </c>
      <c r="EB133" s="119"/>
      <c r="EC133" s="97"/>
      <c r="ED133" s="98"/>
      <c r="EE133" s="120">
        <v>10.39</v>
      </c>
      <c r="EF133" s="121">
        <v>13.0</v>
      </c>
      <c r="EG133" s="122"/>
      <c r="EH133" s="8"/>
      <c r="EI133" s="129"/>
      <c r="EJ133" s="130">
        <v>1.0</v>
      </c>
      <c r="EK133" s="183" t="s">
        <v>230</v>
      </c>
      <c r="EL133" s="8"/>
      <c r="EM133" s="132">
        <f t="shared" si="36"/>
        <v>0</v>
      </c>
      <c r="EN133" s="133">
        <f t="shared" si="37"/>
        <v>0</v>
      </c>
      <c r="EO133" s="134">
        <f t="shared" si="38"/>
        <v>18</v>
      </c>
      <c r="EP133" s="135">
        <f t="shared" si="39"/>
        <v>234</v>
      </c>
      <c r="EQ133" s="112">
        <f t="shared" si="40"/>
        <v>187.02</v>
      </c>
    </row>
    <row r="134" ht="18.0" customHeight="1">
      <c r="A134" s="8"/>
      <c r="B134" s="114">
        <v>121.0</v>
      </c>
      <c r="C134" s="147" t="s">
        <v>289</v>
      </c>
      <c r="D134" s="146" t="s">
        <v>290</v>
      </c>
      <c r="E134" s="117">
        <f t="shared" si="23"/>
        <v>4</v>
      </c>
      <c r="F134" s="181"/>
      <c r="G134" s="119"/>
      <c r="H134" s="119"/>
      <c r="I134" s="119"/>
      <c r="J134" s="101">
        <f t="shared" si="24"/>
        <v>0</v>
      </c>
      <c r="K134" s="119"/>
      <c r="L134" s="97"/>
      <c r="M134" s="98"/>
      <c r="N134" s="120">
        <v>2.66</v>
      </c>
      <c r="O134" s="121">
        <v>25.0</v>
      </c>
      <c r="P134" s="122">
        <v>3.0</v>
      </c>
      <c r="Q134" s="182"/>
      <c r="R134" s="119"/>
      <c r="S134" s="119"/>
      <c r="T134" s="119"/>
      <c r="U134" s="101">
        <f t="shared" si="25"/>
        <v>0</v>
      </c>
      <c r="V134" s="119"/>
      <c r="W134" s="97"/>
      <c r="X134" s="98"/>
      <c r="Y134" s="120">
        <v>2.66</v>
      </c>
      <c r="Z134" s="121">
        <v>15.0</v>
      </c>
      <c r="AA134" s="122"/>
      <c r="AB134" s="182"/>
      <c r="AC134" s="119"/>
      <c r="AD134" s="119"/>
      <c r="AE134" s="119"/>
      <c r="AF134" s="101">
        <f t="shared" si="26"/>
        <v>0</v>
      </c>
      <c r="AG134" s="119"/>
      <c r="AH134" s="97"/>
      <c r="AI134" s="98"/>
      <c r="AJ134" s="120">
        <v>2.66</v>
      </c>
      <c r="AK134" s="121">
        <v>15.0</v>
      </c>
      <c r="AL134" s="122"/>
      <c r="AM134" s="182"/>
      <c r="AN134" s="119"/>
      <c r="AO134" s="119"/>
      <c r="AP134" s="119"/>
      <c r="AQ134" s="101">
        <f t="shared" si="27"/>
        <v>0</v>
      </c>
      <c r="AR134" s="119"/>
      <c r="AS134" s="97"/>
      <c r="AT134" s="98"/>
      <c r="AU134" s="120">
        <v>2.66</v>
      </c>
      <c r="AV134" s="121">
        <v>15.0</v>
      </c>
      <c r="AW134" s="122"/>
      <c r="AX134" s="119"/>
      <c r="AY134" s="119"/>
      <c r="AZ134" s="119"/>
      <c r="BA134" s="119"/>
      <c r="BB134" s="101">
        <f t="shared" si="28"/>
        <v>0</v>
      </c>
      <c r="BC134" s="119"/>
      <c r="BD134" s="97"/>
      <c r="BE134" s="98"/>
      <c r="BF134" s="120">
        <v>11.99</v>
      </c>
      <c r="BG134" s="121">
        <v>15.0</v>
      </c>
      <c r="BH134" s="122">
        <v>5.0</v>
      </c>
      <c r="BI134" s="119"/>
      <c r="BJ134" s="119"/>
      <c r="BK134" s="119">
        <v>1.0</v>
      </c>
      <c r="BL134" s="119"/>
      <c r="BM134" s="101">
        <f t="shared" si="29"/>
        <v>1</v>
      </c>
      <c r="BN134" s="119"/>
      <c r="BO134" s="97"/>
      <c r="BP134" s="98"/>
      <c r="BQ134" s="120">
        <v>11.99</v>
      </c>
      <c r="BR134" s="121">
        <v>15.0</v>
      </c>
      <c r="BS134" s="122"/>
      <c r="BT134" s="119"/>
      <c r="BU134" s="119"/>
      <c r="BV134" s="119"/>
      <c r="BW134" s="119"/>
      <c r="BX134" s="101">
        <f t="shared" si="30"/>
        <v>0</v>
      </c>
      <c r="BY134" s="119"/>
      <c r="BZ134" s="97"/>
      <c r="CA134" s="98"/>
      <c r="CB134" s="120">
        <v>11.99</v>
      </c>
      <c r="CC134" s="121">
        <v>15.0</v>
      </c>
      <c r="CD134" s="122"/>
      <c r="CE134" s="119"/>
      <c r="CF134" s="119"/>
      <c r="CG134" s="119"/>
      <c r="CH134" s="119"/>
      <c r="CI134" s="101">
        <f t="shared" si="31"/>
        <v>0</v>
      </c>
      <c r="CJ134" s="119"/>
      <c r="CK134" s="97"/>
      <c r="CL134" s="98"/>
      <c r="CM134" s="120">
        <v>11.99</v>
      </c>
      <c r="CN134" s="121">
        <v>15.0</v>
      </c>
      <c r="CO134" s="122"/>
      <c r="CP134" s="119"/>
      <c r="CQ134" s="119"/>
      <c r="CR134" s="119"/>
      <c r="CS134" s="119"/>
      <c r="CT134" s="101">
        <f t="shared" si="32"/>
        <v>0</v>
      </c>
      <c r="CU134" s="119"/>
      <c r="CV134" s="97"/>
      <c r="CW134" s="98"/>
      <c r="CX134" s="120">
        <v>11.99</v>
      </c>
      <c r="CY134" s="121">
        <v>15.0</v>
      </c>
      <c r="CZ134" s="122"/>
      <c r="DA134" s="119"/>
      <c r="DB134" s="119">
        <v>1.0</v>
      </c>
      <c r="DC134" s="119"/>
      <c r="DD134" s="119"/>
      <c r="DE134" s="101">
        <f t="shared" si="33"/>
        <v>1</v>
      </c>
      <c r="DF134" s="119"/>
      <c r="DG134" s="97"/>
      <c r="DH134" s="98"/>
      <c r="DI134" s="120">
        <v>11.99</v>
      </c>
      <c r="DJ134" s="121">
        <v>15.0</v>
      </c>
      <c r="DK134" s="122"/>
      <c r="DL134" s="119">
        <v>1.0</v>
      </c>
      <c r="DM134" s="119"/>
      <c r="DN134" s="119"/>
      <c r="DO134" s="119">
        <v>1.0</v>
      </c>
      <c r="DP134" s="101">
        <f t="shared" si="34"/>
        <v>2</v>
      </c>
      <c r="DQ134" s="119"/>
      <c r="DR134" s="97"/>
      <c r="DS134" s="98"/>
      <c r="DT134" s="120">
        <v>11.99</v>
      </c>
      <c r="DU134" s="121">
        <v>15.0</v>
      </c>
      <c r="DV134" s="122"/>
      <c r="DW134" s="119"/>
      <c r="DX134" s="119"/>
      <c r="DY134" s="119"/>
      <c r="DZ134" s="119"/>
      <c r="EA134" s="101">
        <f t="shared" si="35"/>
        <v>0</v>
      </c>
      <c r="EB134" s="119"/>
      <c r="EC134" s="97"/>
      <c r="ED134" s="98"/>
      <c r="EE134" s="120">
        <v>11.99</v>
      </c>
      <c r="EF134" s="121">
        <v>15.0</v>
      </c>
      <c r="EG134" s="122"/>
      <c r="EH134" s="8"/>
      <c r="EI134" s="129"/>
      <c r="EJ134" s="130">
        <v>1.0</v>
      </c>
      <c r="EK134" s="183" t="s">
        <v>230</v>
      </c>
      <c r="EL134" s="8"/>
      <c r="EM134" s="132">
        <f t="shared" si="36"/>
        <v>4</v>
      </c>
      <c r="EN134" s="133">
        <f t="shared" si="37"/>
        <v>0</v>
      </c>
      <c r="EO134" s="134">
        <f t="shared" si="38"/>
        <v>8</v>
      </c>
      <c r="EP134" s="135">
        <f t="shared" si="39"/>
        <v>60</v>
      </c>
      <c r="EQ134" s="112">
        <f t="shared" si="40"/>
        <v>47.96</v>
      </c>
    </row>
    <row r="135" ht="18.0" customHeight="1">
      <c r="A135" s="8"/>
      <c r="B135" s="114">
        <v>122.0</v>
      </c>
      <c r="C135" s="147" t="s">
        <v>291</v>
      </c>
      <c r="D135" s="146" t="s">
        <v>292</v>
      </c>
      <c r="E135" s="117">
        <f t="shared" si="23"/>
        <v>6</v>
      </c>
      <c r="F135" s="181"/>
      <c r="G135" s="119"/>
      <c r="H135" s="119"/>
      <c r="I135" s="119"/>
      <c r="J135" s="101">
        <f t="shared" si="24"/>
        <v>0</v>
      </c>
      <c r="K135" s="119"/>
      <c r="L135" s="97"/>
      <c r="M135" s="98"/>
      <c r="N135" s="120">
        <v>2.66</v>
      </c>
      <c r="O135" s="121">
        <v>25.0</v>
      </c>
      <c r="P135" s="122">
        <v>1.0</v>
      </c>
      <c r="Q135" s="182"/>
      <c r="R135" s="119"/>
      <c r="S135" s="119"/>
      <c r="T135" s="119"/>
      <c r="U135" s="101">
        <f t="shared" si="25"/>
        <v>0</v>
      </c>
      <c r="V135" s="119"/>
      <c r="W135" s="97"/>
      <c r="X135" s="98"/>
      <c r="Y135" s="120">
        <v>2.66</v>
      </c>
      <c r="Z135" s="121">
        <v>15.0</v>
      </c>
      <c r="AA135" s="122"/>
      <c r="AB135" s="182"/>
      <c r="AC135" s="119"/>
      <c r="AD135" s="119"/>
      <c r="AE135" s="119"/>
      <c r="AF135" s="101">
        <f t="shared" si="26"/>
        <v>0</v>
      </c>
      <c r="AG135" s="119"/>
      <c r="AH135" s="97"/>
      <c r="AI135" s="98"/>
      <c r="AJ135" s="120">
        <v>2.66</v>
      </c>
      <c r="AK135" s="121">
        <v>15.0</v>
      </c>
      <c r="AL135" s="122"/>
      <c r="AM135" s="182"/>
      <c r="AN135" s="119"/>
      <c r="AO135" s="119"/>
      <c r="AP135" s="119"/>
      <c r="AQ135" s="101">
        <f t="shared" si="27"/>
        <v>0</v>
      </c>
      <c r="AR135" s="119"/>
      <c r="AS135" s="97"/>
      <c r="AT135" s="98"/>
      <c r="AU135" s="120">
        <v>2.66</v>
      </c>
      <c r="AV135" s="121">
        <v>15.0</v>
      </c>
      <c r="AW135" s="122"/>
      <c r="AX135" s="119"/>
      <c r="AY135" s="119"/>
      <c r="AZ135" s="119"/>
      <c r="BA135" s="119"/>
      <c r="BB135" s="101">
        <f t="shared" si="28"/>
        <v>0</v>
      </c>
      <c r="BC135" s="119"/>
      <c r="BD135" s="97"/>
      <c r="BE135" s="98"/>
      <c r="BF135" s="120">
        <v>11.99</v>
      </c>
      <c r="BG135" s="121">
        <v>15.0</v>
      </c>
      <c r="BH135" s="122">
        <v>5.0</v>
      </c>
      <c r="BI135" s="119"/>
      <c r="BJ135" s="119"/>
      <c r="BK135" s="119"/>
      <c r="BL135" s="119"/>
      <c r="BM135" s="101">
        <f t="shared" si="29"/>
        <v>0</v>
      </c>
      <c r="BN135" s="119"/>
      <c r="BO135" s="97"/>
      <c r="BP135" s="98"/>
      <c r="BQ135" s="120">
        <v>11.99</v>
      </c>
      <c r="BR135" s="121">
        <v>15.0</v>
      </c>
      <c r="BS135" s="122"/>
      <c r="BT135" s="119"/>
      <c r="BU135" s="119"/>
      <c r="BV135" s="119"/>
      <c r="BW135" s="119"/>
      <c r="BX135" s="101">
        <f t="shared" si="30"/>
        <v>0</v>
      </c>
      <c r="BY135" s="119"/>
      <c r="BZ135" s="97"/>
      <c r="CA135" s="98"/>
      <c r="CB135" s="120">
        <v>11.99</v>
      </c>
      <c r="CC135" s="121">
        <v>15.0</v>
      </c>
      <c r="CD135" s="122"/>
      <c r="CE135" s="119"/>
      <c r="CF135" s="119"/>
      <c r="CG135" s="119"/>
      <c r="CH135" s="119"/>
      <c r="CI135" s="101">
        <f t="shared" si="31"/>
        <v>0</v>
      </c>
      <c r="CJ135" s="119"/>
      <c r="CK135" s="97"/>
      <c r="CL135" s="98"/>
      <c r="CM135" s="120">
        <v>11.99</v>
      </c>
      <c r="CN135" s="121">
        <v>15.0</v>
      </c>
      <c r="CO135" s="122"/>
      <c r="CP135" s="119"/>
      <c r="CQ135" s="119"/>
      <c r="CR135" s="119"/>
      <c r="CS135" s="119"/>
      <c r="CT135" s="101">
        <f t="shared" si="32"/>
        <v>0</v>
      </c>
      <c r="CU135" s="119"/>
      <c r="CV135" s="97"/>
      <c r="CW135" s="98"/>
      <c r="CX135" s="120">
        <v>11.99</v>
      </c>
      <c r="CY135" s="121">
        <v>15.0</v>
      </c>
      <c r="CZ135" s="122"/>
      <c r="DA135" s="119"/>
      <c r="DB135" s="119"/>
      <c r="DC135" s="119"/>
      <c r="DD135" s="119"/>
      <c r="DE135" s="101">
        <f t="shared" si="33"/>
        <v>0</v>
      </c>
      <c r="DF135" s="119"/>
      <c r="DG135" s="97"/>
      <c r="DH135" s="98"/>
      <c r="DI135" s="120">
        <v>11.99</v>
      </c>
      <c r="DJ135" s="121">
        <v>15.0</v>
      </c>
      <c r="DK135" s="122"/>
      <c r="DL135" s="119"/>
      <c r="DM135" s="119"/>
      <c r="DN135" s="119"/>
      <c r="DO135" s="119"/>
      <c r="DP135" s="101">
        <f t="shared" si="34"/>
        <v>0</v>
      </c>
      <c r="DQ135" s="119"/>
      <c r="DR135" s="97"/>
      <c r="DS135" s="98"/>
      <c r="DT135" s="120">
        <v>11.99</v>
      </c>
      <c r="DU135" s="121">
        <v>15.0</v>
      </c>
      <c r="DV135" s="122"/>
      <c r="DW135" s="119"/>
      <c r="DX135" s="119"/>
      <c r="DY135" s="119"/>
      <c r="DZ135" s="119"/>
      <c r="EA135" s="101">
        <f t="shared" si="35"/>
        <v>0</v>
      </c>
      <c r="EB135" s="119"/>
      <c r="EC135" s="97"/>
      <c r="ED135" s="98"/>
      <c r="EE135" s="120">
        <v>11.99</v>
      </c>
      <c r="EF135" s="121">
        <v>15.0</v>
      </c>
      <c r="EG135" s="122"/>
      <c r="EH135" s="8"/>
      <c r="EI135" s="129"/>
      <c r="EJ135" s="130">
        <v>1.0</v>
      </c>
      <c r="EK135" s="183" t="s">
        <v>230</v>
      </c>
      <c r="EL135" s="8"/>
      <c r="EM135" s="132">
        <f t="shared" si="36"/>
        <v>0</v>
      </c>
      <c r="EN135" s="133">
        <f t="shared" si="37"/>
        <v>0</v>
      </c>
      <c r="EO135" s="134">
        <f t="shared" si="38"/>
        <v>6</v>
      </c>
      <c r="EP135" s="135">
        <f t="shared" si="39"/>
        <v>90</v>
      </c>
      <c r="EQ135" s="112">
        <f t="shared" si="40"/>
        <v>71.94</v>
      </c>
    </row>
    <row r="136" ht="18.0" customHeight="1">
      <c r="A136" s="8"/>
      <c r="B136" s="114">
        <v>123.0</v>
      </c>
      <c r="C136" s="147" t="s">
        <v>293</v>
      </c>
      <c r="D136" s="146" t="s">
        <v>294</v>
      </c>
      <c r="E136" s="117">
        <f t="shared" si="23"/>
        <v>7</v>
      </c>
      <c r="F136" s="181"/>
      <c r="G136" s="119"/>
      <c r="H136" s="119"/>
      <c r="I136" s="119"/>
      <c r="J136" s="101">
        <f t="shared" si="24"/>
        <v>0</v>
      </c>
      <c r="K136" s="119"/>
      <c r="L136" s="97"/>
      <c r="M136" s="98"/>
      <c r="N136" s="120">
        <v>2.66</v>
      </c>
      <c r="O136" s="121">
        <v>25.0</v>
      </c>
      <c r="P136" s="122">
        <v>3.0</v>
      </c>
      <c r="Q136" s="182"/>
      <c r="R136" s="119"/>
      <c r="S136" s="119"/>
      <c r="T136" s="119"/>
      <c r="U136" s="101">
        <f t="shared" si="25"/>
        <v>0</v>
      </c>
      <c r="V136" s="119"/>
      <c r="W136" s="97"/>
      <c r="X136" s="98"/>
      <c r="Y136" s="120">
        <v>2.66</v>
      </c>
      <c r="Z136" s="121">
        <v>15.0</v>
      </c>
      <c r="AA136" s="122"/>
      <c r="AB136" s="182"/>
      <c r="AC136" s="119"/>
      <c r="AD136" s="119"/>
      <c r="AE136" s="119"/>
      <c r="AF136" s="101">
        <f t="shared" si="26"/>
        <v>0</v>
      </c>
      <c r="AG136" s="119"/>
      <c r="AH136" s="97"/>
      <c r="AI136" s="98"/>
      <c r="AJ136" s="120">
        <v>2.66</v>
      </c>
      <c r="AK136" s="121">
        <v>15.0</v>
      </c>
      <c r="AL136" s="122"/>
      <c r="AM136" s="182"/>
      <c r="AN136" s="119"/>
      <c r="AO136" s="119"/>
      <c r="AP136" s="119">
        <v>1.0</v>
      </c>
      <c r="AQ136" s="101">
        <f t="shared" si="27"/>
        <v>1</v>
      </c>
      <c r="AR136" s="119"/>
      <c r="AS136" s="97"/>
      <c r="AT136" s="98"/>
      <c r="AU136" s="120">
        <v>2.66</v>
      </c>
      <c r="AV136" s="121">
        <v>15.0</v>
      </c>
      <c r="AW136" s="122"/>
      <c r="AX136" s="119"/>
      <c r="AY136" s="119"/>
      <c r="AZ136" s="119"/>
      <c r="BA136" s="119"/>
      <c r="BB136" s="101">
        <f t="shared" si="28"/>
        <v>0</v>
      </c>
      <c r="BC136" s="119"/>
      <c r="BD136" s="97"/>
      <c r="BE136" s="98"/>
      <c r="BF136" s="120">
        <v>11.99</v>
      </c>
      <c r="BG136" s="121">
        <v>15.0</v>
      </c>
      <c r="BH136" s="122">
        <v>5.0</v>
      </c>
      <c r="BI136" s="119"/>
      <c r="BJ136" s="119"/>
      <c r="BK136" s="119"/>
      <c r="BL136" s="119"/>
      <c r="BM136" s="101">
        <f t="shared" si="29"/>
        <v>0</v>
      </c>
      <c r="BN136" s="119"/>
      <c r="BO136" s="97"/>
      <c r="BP136" s="98"/>
      <c r="BQ136" s="120">
        <v>11.99</v>
      </c>
      <c r="BR136" s="121">
        <v>15.0</v>
      </c>
      <c r="BS136" s="122"/>
      <c r="BT136" s="119"/>
      <c r="BU136" s="119"/>
      <c r="BV136" s="119"/>
      <c r="BW136" s="119"/>
      <c r="BX136" s="101">
        <f t="shared" si="30"/>
        <v>0</v>
      </c>
      <c r="BY136" s="119"/>
      <c r="BZ136" s="97"/>
      <c r="CA136" s="98"/>
      <c r="CB136" s="120">
        <v>11.99</v>
      </c>
      <c r="CC136" s="121">
        <v>15.0</v>
      </c>
      <c r="CD136" s="122"/>
      <c r="CE136" s="119"/>
      <c r="CF136" s="119"/>
      <c r="CG136" s="119"/>
      <c r="CH136" s="119"/>
      <c r="CI136" s="101">
        <f t="shared" si="31"/>
        <v>0</v>
      </c>
      <c r="CJ136" s="119"/>
      <c r="CK136" s="97"/>
      <c r="CL136" s="98"/>
      <c r="CM136" s="120">
        <v>11.99</v>
      </c>
      <c r="CN136" s="121">
        <v>15.0</v>
      </c>
      <c r="CO136" s="122"/>
      <c r="CP136" s="119"/>
      <c r="CQ136" s="119"/>
      <c r="CR136" s="119"/>
      <c r="CS136" s="119"/>
      <c r="CT136" s="101">
        <f t="shared" si="32"/>
        <v>0</v>
      </c>
      <c r="CU136" s="119"/>
      <c r="CV136" s="97"/>
      <c r="CW136" s="98"/>
      <c r="CX136" s="120">
        <v>11.99</v>
      </c>
      <c r="CY136" s="121">
        <v>15.0</v>
      </c>
      <c r="CZ136" s="122"/>
      <c r="DA136" s="119"/>
      <c r="DB136" s="119"/>
      <c r="DC136" s="119"/>
      <c r="DD136" s="119"/>
      <c r="DE136" s="101">
        <f t="shared" si="33"/>
        <v>0</v>
      </c>
      <c r="DF136" s="119"/>
      <c r="DG136" s="97"/>
      <c r="DH136" s="98"/>
      <c r="DI136" s="120">
        <v>11.99</v>
      </c>
      <c r="DJ136" s="121">
        <v>15.0</v>
      </c>
      <c r="DK136" s="122"/>
      <c r="DL136" s="119"/>
      <c r="DM136" s="119"/>
      <c r="DN136" s="119"/>
      <c r="DO136" s="119"/>
      <c r="DP136" s="101">
        <f t="shared" si="34"/>
        <v>0</v>
      </c>
      <c r="DQ136" s="119"/>
      <c r="DR136" s="97"/>
      <c r="DS136" s="98"/>
      <c r="DT136" s="120">
        <v>11.99</v>
      </c>
      <c r="DU136" s="121">
        <v>15.0</v>
      </c>
      <c r="DV136" s="122"/>
      <c r="DW136" s="119"/>
      <c r="DX136" s="119"/>
      <c r="DY136" s="119"/>
      <c r="DZ136" s="119"/>
      <c r="EA136" s="101">
        <f t="shared" si="35"/>
        <v>0</v>
      </c>
      <c r="EB136" s="119"/>
      <c r="EC136" s="97"/>
      <c r="ED136" s="98"/>
      <c r="EE136" s="120">
        <v>11.99</v>
      </c>
      <c r="EF136" s="121">
        <v>15.0</v>
      </c>
      <c r="EG136" s="122"/>
      <c r="EH136" s="8"/>
      <c r="EI136" s="129"/>
      <c r="EJ136" s="130">
        <v>1.0</v>
      </c>
      <c r="EK136" s="183" t="s">
        <v>230</v>
      </c>
      <c r="EL136" s="8"/>
      <c r="EM136" s="132">
        <f t="shared" si="36"/>
        <v>1</v>
      </c>
      <c r="EN136" s="133">
        <f t="shared" si="37"/>
        <v>0</v>
      </c>
      <c r="EO136" s="134">
        <f t="shared" si="38"/>
        <v>8</v>
      </c>
      <c r="EP136" s="135">
        <f t="shared" si="39"/>
        <v>105</v>
      </c>
      <c r="EQ136" s="112">
        <f t="shared" si="40"/>
        <v>83.93</v>
      </c>
    </row>
    <row r="137" ht="18.0" customHeight="1">
      <c r="A137" s="8"/>
      <c r="B137" s="114">
        <v>124.0</v>
      </c>
      <c r="C137" s="147" t="s">
        <v>295</v>
      </c>
      <c r="D137" s="184"/>
      <c r="E137" s="117">
        <f t="shared" si="23"/>
        <v>0</v>
      </c>
      <c r="F137" s="181"/>
      <c r="G137" s="119"/>
      <c r="H137" s="119"/>
      <c r="I137" s="119"/>
      <c r="J137" s="101">
        <f t="shared" si="24"/>
        <v>0</v>
      </c>
      <c r="K137" s="119"/>
      <c r="L137" s="97"/>
      <c r="M137" s="98"/>
      <c r="N137" s="120"/>
      <c r="O137" s="121"/>
      <c r="P137" s="122"/>
      <c r="Q137" s="182"/>
      <c r="R137" s="119"/>
      <c r="S137" s="119"/>
      <c r="T137" s="119"/>
      <c r="U137" s="101">
        <f t="shared" si="25"/>
        <v>0</v>
      </c>
      <c r="V137" s="119"/>
      <c r="W137" s="97"/>
      <c r="X137" s="98"/>
      <c r="Y137" s="120"/>
      <c r="Z137" s="121"/>
      <c r="AA137" s="122"/>
      <c r="AB137" s="182"/>
      <c r="AC137" s="119"/>
      <c r="AD137" s="119"/>
      <c r="AE137" s="119"/>
      <c r="AF137" s="101">
        <f t="shared" si="26"/>
        <v>0</v>
      </c>
      <c r="AG137" s="119"/>
      <c r="AH137" s="97"/>
      <c r="AI137" s="98"/>
      <c r="AJ137" s="120"/>
      <c r="AK137" s="121"/>
      <c r="AL137" s="122"/>
      <c r="AM137" s="182"/>
      <c r="AN137" s="119"/>
      <c r="AO137" s="119"/>
      <c r="AP137" s="119"/>
      <c r="AQ137" s="101">
        <f t="shared" si="27"/>
        <v>0</v>
      </c>
      <c r="AR137" s="119"/>
      <c r="AS137" s="97"/>
      <c r="AT137" s="98"/>
      <c r="AU137" s="120"/>
      <c r="AV137" s="121"/>
      <c r="AW137" s="122"/>
      <c r="AX137" s="119"/>
      <c r="AY137" s="119"/>
      <c r="AZ137" s="119"/>
      <c r="BA137" s="119"/>
      <c r="BB137" s="101">
        <f t="shared" si="28"/>
        <v>0</v>
      </c>
      <c r="BC137" s="119"/>
      <c r="BD137" s="97"/>
      <c r="BE137" s="98"/>
      <c r="BF137" s="120"/>
      <c r="BG137" s="121"/>
      <c r="BH137" s="122"/>
      <c r="BI137" s="119"/>
      <c r="BJ137" s="119"/>
      <c r="BK137" s="119"/>
      <c r="BL137" s="119"/>
      <c r="BM137" s="101">
        <f t="shared" si="29"/>
        <v>0</v>
      </c>
      <c r="BN137" s="119"/>
      <c r="BO137" s="97"/>
      <c r="BP137" s="98"/>
      <c r="BQ137" s="120"/>
      <c r="BR137" s="121"/>
      <c r="BS137" s="122"/>
      <c r="BT137" s="119"/>
      <c r="BU137" s="119"/>
      <c r="BV137" s="119"/>
      <c r="BW137" s="119"/>
      <c r="BX137" s="101">
        <f t="shared" si="30"/>
        <v>0</v>
      </c>
      <c r="BY137" s="119"/>
      <c r="BZ137" s="97"/>
      <c r="CA137" s="98"/>
      <c r="CB137" s="120"/>
      <c r="CC137" s="121"/>
      <c r="CD137" s="122"/>
      <c r="CE137" s="119"/>
      <c r="CF137" s="119"/>
      <c r="CG137" s="119"/>
      <c r="CH137" s="119"/>
      <c r="CI137" s="101">
        <f t="shared" si="31"/>
        <v>0</v>
      </c>
      <c r="CJ137" s="119"/>
      <c r="CK137" s="97"/>
      <c r="CL137" s="98"/>
      <c r="CM137" s="120"/>
      <c r="CN137" s="121"/>
      <c r="CO137" s="122"/>
      <c r="CP137" s="119"/>
      <c r="CQ137" s="119"/>
      <c r="CR137" s="119"/>
      <c r="CS137" s="119"/>
      <c r="CT137" s="101">
        <f t="shared" si="32"/>
        <v>0</v>
      </c>
      <c r="CU137" s="119"/>
      <c r="CV137" s="97"/>
      <c r="CW137" s="98"/>
      <c r="CX137" s="120"/>
      <c r="CY137" s="121"/>
      <c r="CZ137" s="122"/>
      <c r="DA137" s="119"/>
      <c r="DB137" s="119"/>
      <c r="DC137" s="119"/>
      <c r="DD137" s="119"/>
      <c r="DE137" s="101">
        <f t="shared" si="33"/>
        <v>0</v>
      </c>
      <c r="DF137" s="119"/>
      <c r="DG137" s="97"/>
      <c r="DH137" s="98"/>
      <c r="DI137" s="120"/>
      <c r="DJ137" s="121"/>
      <c r="DK137" s="122"/>
      <c r="DL137" s="119"/>
      <c r="DM137" s="119"/>
      <c r="DN137" s="119"/>
      <c r="DO137" s="119"/>
      <c r="DP137" s="101">
        <f t="shared" si="34"/>
        <v>0</v>
      </c>
      <c r="DQ137" s="119"/>
      <c r="DR137" s="97"/>
      <c r="DS137" s="98"/>
      <c r="DT137" s="120"/>
      <c r="DU137" s="121"/>
      <c r="DV137" s="122"/>
      <c r="DW137" s="119"/>
      <c r="DX137" s="119"/>
      <c r="DY137" s="119"/>
      <c r="DZ137" s="119"/>
      <c r="EA137" s="101">
        <f t="shared" si="35"/>
        <v>0</v>
      </c>
      <c r="EB137" s="119"/>
      <c r="EC137" s="97"/>
      <c r="ED137" s="98"/>
      <c r="EE137" s="120"/>
      <c r="EF137" s="121"/>
      <c r="EG137" s="122"/>
      <c r="EH137" s="8"/>
      <c r="EI137" s="129"/>
      <c r="EJ137" s="130"/>
      <c r="EK137" s="183"/>
      <c r="EL137" s="8"/>
      <c r="EM137" s="132">
        <f t="shared" si="36"/>
        <v>0</v>
      </c>
      <c r="EN137" s="133">
        <f t="shared" si="37"/>
        <v>0</v>
      </c>
      <c r="EO137" s="134">
        <f t="shared" si="38"/>
        <v>0</v>
      </c>
      <c r="EP137" s="135">
        <f t="shared" si="39"/>
        <v>0</v>
      </c>
      <c r="EQ137" s="112">
        <f t="shared" si="40"/>
        <v>0</v>
      </c>
    </row>
    <row r="138" ht="18.0" customHeight="1">
      <c r="A138" s="8"/>
      <c r="B138" s="114">
        <v>125.0</v>
      </c>
      <c r="C138" s="169" t="s">
        <v>296</v>
      </c>
      <c r="D138" s="146" t="s">
        <v>297</v>
      </c>
      <c r="E138" s="117">
        <f t="shared" si="23"/>
        <v>0</v>
      </c>
      <c r="F138" s="181"/>
      <c r="G138" s="119"/>
      <c r="H138" s="119"/>
      <c r="I138" s="119"/>
      <c r="J138" s="101">
        <f t="shared" si="24"/>
        <v>0</v>
      </c>
      <c r="K138" s="119"/>
      <c r="L138" s="97"/>
      <c r="M138" s="98"/>
      <c r="N138" s="120"/>
      <c r="O138" s="121"/>
      <c r="P138" s="122"/>
      <c r="Q138" s="182"/>
      <c r="R138" s="119"/>
      <c r="S138" s="119"/>
      <c r="T138" s="119"/>
      <c r="U138" s="101">
        <f t="shared" si="25"/>
        <v>0</v>
      </c>
      <c r="V138" s="119"/>
      <c r="W138" s="97"/>
      <c r="X138" s="98"/>
      <c r="Y138" s="120"/>
      <c r="Z138" s="121"/>
      <c r="AA138" s="122"/>
      <c r="AB138" s="182"/>
      <c r="AC138" s="119"/>
      <c r="AD138" s="119"/>
      <c r="AE138" s="119"/>
      <c r="AF138" s="101">
        <f t="shared" si="26"/>
        <v>0</v>
      </c>
      <c r="AG138" s="119"/>
      <c r="AH138" s="97"/>
      <c r="AI138" s="98"/>
      <c r="AJ138" s="120"/>
      <c r="AK138" s="121"/>
      <c r="AL138" s="122"/>
      <c r="AM138" s="182"/>
      <c r="AN138" s="119"/>
      <c r="AO138" s="119"/>
      <c r="AP138" s="119"/>
      <c r="AQ138" s="101">
        <f t="shared" si="27"/>
        <v>0</v>
      </c>
      <c r="AR138" s="119"/>
      <c r="AS138" s="97"/>
      <c r="AT138" s="98"/>
      <c r="AU138" s="120"/>
      <c r="AV138" s="121"/>
      <c r="AW138" s="122"/>
      <c r="AX138" s="119"/>
      <c r="AY138" s="119"/>
      <c r="AZ138" s="119"/>
      <c r="BA138" s="119"/>
      <c r="BB138" s="101">
        <f t="shared" si="28"/>
        <v>0</v>
      </c>
      <c r="BC138" s="119"/>
      <c r="BD138" s="97"/>
      <c r="BE138" s="98"/>
      <c r="BF138" s="120"/>
      <c r="BG138" s="121"/>
      <c r="BH138" s="122"/>
      <c r="BI138" s="119"/>
      <c r="BJ138" s="119"/>
      <c r="BK138" s="119"/>
      <c r="BL138" s="119"/>
      <c r="BM138" s="101">
        <f t="shared" si="29"/>
        <v>0</v>
      </c>
      <c r="BN138" s="119"/>
      <c r="BO138" s="97"/>
      <c r="BP138" s="98"/>
      <c r="BQ138" s="120"/>
      <c r="BR138" s="121"/>
      <c r="BS138" s="122"/>
      <c r="BT138" s="119"/>
      <c r="BU138" s="119"/>
      <c r="BV138" s="119"/>
      <c r="BW138" s="119"/>
      <c r="BX138" s="101">
        <f t="shared" si="30"/>
        <v>0</v>
      </c>
      <c r="BY138" s="119"/>
      <c r="BZ138" s="97"/>
      <c r="CA138" s="98"/>
      <c r="CB138" s="120"/>
      <c r="CC138" s="121"/>
      <c r="CD138" s="122"/>
      <c r="CE138" s="119"/>
      <c r="CF138" s="119"/>
      <c r="CG138" s="119"/>
      <c r="CH138" s="119"/>
      <c r="CI138" s="101">
        <f t="shared" si="31"/>
        <v>0</v>
      </c>
      <c r="CJ138" s="119"/>
      <c r="CK138" s="97"/>
      <c r="CL138" s="98"/>
      <c r="CM138" s="120"/>
      <c r="CN138" s="121"/>
      <c r="CO138" s="122"/>
      <c r="CP138" s="119"/>
      <c r="CQ138" s="119"/>
      <c r="CR138" s="119"/>
      <c r="CS138" s="119"/>
      <c r="CT138" s="101">
        <f t="shared" si="32"/>
        <v>0</v>
      </c>
      <c r="CU138" s="119"/>
      <c r="CV138" s="97"/>
      <c r="CW138" s="98"/>
      <c r="CX138" s="120"/>
      <c r="CY138" s="121"/>
      <c r="CZ138" s="122"/>
      <c r="DA138" s="119"/>
      <c r="DB138" s="119"/>
      <c r="DC138" s="119"/>
      <c r="DD138" s="119"/>
      <c r="DE138" s="101">
        <f t="shared" si="33"/>
        <v>0</v>
      </c>
      <c r="DF138" s="119"/>
      <c r="DG138" s="97"/>
      <c r="DH138" s="98"/>
      <c r="DI138" s="120"/>
      <c r="DJ138" s="121"/>
      <c r="DK138" s="122"/>
      <c r="DL138" s="119"/>
      <c r="DM138" s="119"/>
      <c r="DN138" s="119"/>
      <c r="DO138" s="119"/>
      <c r="DP138" s="101">
        <f t="shared" si="34"/>
        <v>0</v>
      </c>
      <c r="DQ138" s="119"/>
      <c r="DR138" s="97"/>
      <c r="DS138" s="98"/>
      <c r="DT138" s="120"/>
      <c r="DU138" s="121"/>
      <c r="DV138" s="122"/>
      <c r="DW138" s="119"/>
      <c r="DX138" s="119"/>
      <c r="DY138" s="119"/>
      <c r="DZ138" s="119"/>
      <c r="EA138" s="101">
        <f t="shared" si="35"/>
        <v>0</v>
      </c>
      <c r="EB138" s="119"/>
      <c r="EC138" s="97"/>
      <c r="ED138" s="98"/>
      <c r="EE138" s="120"/>
      <c r="EF138" s="121"/>
      <c r="EG138" s="122"/>
      <c r="EH138" s="8"/>
      <c r="EI138" s="129"/>
      <c r="EJ138" s="130"/>
      <c r="EK138" s="183"/>
      <c r="EL138" s="8"/>
      <c r="EM138" s="132">
        <f t="shared" si="36"/>
        <v>0</v>
      </c>
      <c r="EN138" s="133">
        <f t="shared" si="37"/>
        <v>0</v>
      </c>
      <c r="EO138" s="134">
        <f t="shared" si="38"/>
        <v>0</v>
      </c>
      <c r="EP138" s="135">
        <f t="shared" si="39"/>
        <v>0</v>
      </c>
      <c r="EQ138" s="112">
        <f t="shared" si="40"/>
        <v>0</v>
      </c>
    </row>
    <row r="139" ht="18.0" customHeight="1">
      <c r="A139" s="8"/>
      <c r="B139" s="114">
        <v>126.0</v>
      </c>
      <c r="C139" s="147" t="s">
        <v>298</v>
      </c>
      <c r="D139" s="146" t="s">
        <v>299</v>
      </c>
      <c r="E139" s="117">
        <f t="shared" si="23"/>
        <v>39</v>
      </c>
      <c r="F139" s="181"/>
      <c r="G139" s="119"/>
      <c r="H139" s="119"/>
      <c r="I139" s="119"/>
      <c r="J139" s="101">
        <f t="shared" si="24"/>
        <v>0</v>
      </c>
      <c r="K139" s="119"/>
      <c r="L139" s="97"/>
      <c r="M139" s="98"/>
      <c r="N139" s="120">
        <v>1.66</v>
      </c>
      <c r="O139" s="121">
        <v>12.0</v>
      </c>
      <c r="P139" s="122">
        <v>21.0</v>
      </c>
      <c r="Q139" s="182"/>
      <c r="R139" s="119"/>
      <c r="S139" s="119"/>
      <c r="T139" s="119"/>
      <c r="U139" s="101">
        <f t="shared" si="25"/>
        <v>0</v>
      </c>
      <c r="V139" s="119"/>
      <c r="W139" s="97"/>
      <c r="X139" s="98"/>
      <c r="Y139" s="120">
        <v>1.66</v>
      </c>
      <c r="Z139" s="121">
        <v>9.0</v>
      </c>
      <c r="AA139" s="122"/>
      <c r="AB139" s="182"/>
      <c r="AC139" s="119">
        <v>1.0</v>
      </c>
      <c r="AD139" s="119"/>
      <c r="AE139" s="119"/>
      <c r="AF139" s="101">
        <f t="shared" si="26"/>
        <v>1</v>
      </c>
      <c r="AG139" s="119"/>
      <c r="AH139" s="97"/>
      <c r="AI139" s="98"/>
      <c r="AJ139" s="120">
        <v>1.66</v>
      </c>
      <c r="AK139" s="121">
        <v>9.0</v>
      </c>
      <c r="AL139" s="122"/>
      <c r="AM139" s="182"/>
      <c r="AN139" s="119"/>
      <c r="AO139" s="119"/>
      <c r="AP139" s="119"/>
      <c r="AQ139" s="101">
        <f t="shared" si="27"/>
        <v>0</v>
      </c>
      <c r="AR139" s="119"/>
      <c r="AS139" s="97"/>
      <c r="AT139" s="98"/>
      <c r="AU139" s="120">
        <v>1.66</v>
      </c>
      <c r="AV139" s="121">
        <v>9.0</v>
      </c>
      <c r="AW139" s="122"/>
      <c r="AX139" s="119"/>
      <c r="AY139" s="119"/>
      <c r="AZ139" s="119"/>
      <c r="BA139" s="119"/>
      <c r="BB139" s="101">
        <f t="shared" si="28"/>
        <v>0</v>
      </c>
      <c r="BC139" s="119"/>
      <c r="BD139" s="97"/>
      <c r="BE139" s="98"/>
      <c r="BF139" s="120">
        <v>7.19</v>
      </c>
      <c r="BG139" s="121">
        <v>9.0</v>
      </c>
      <c r="BH139" s="122">
        <v>20.0</v>
      </c>
      <c r="BI139" s="119"/>
      <c r="BJ139" s="119"/>
      <c r="BK139" s="119"/>
      <c r="BL139" s="119"/>
      <c r="BM139" s="101">
        <f t="shared" si="29"/>
        <v>0</v>
      </c>
      <c r="BN139" s="119"/>
      <c r="BO139" s="97"/>
      <c r="BP139" s="98"/>
      <c r="BQ139" s="120">
        <v>7.19</v>
      </c>
      <c r="BR139" s="121">
        <v>9.0</v>
      </c>
      <c r="BS139" s="122"/>
      <c r="BT139" s="119"/>
      <c r="BU139" s="119"/>
      <c r="BV139" s="119"/>
      <c r="BW139" s="119"/>
      <c r="BX139" s="101">
        <f t="shared" si="30"/>
        <v>0</v>
      </c>
      <c r="BY139" s="119"/>
      <c r="BZ139" s="97"/>
      <c r="CA139" s="98"/>
      <c r="CB139" s="120">
        <v>7.19</v>
      </c>
      <c r="CC139" s="121">
        <v>9.0</v>
      </c>
      <c r="CD139" s="122"/>
      <c r="CE139" s="119"/>
      <c r="CF139" s="119"/>
      <c r="CG139" s="119"/>
      <c r="CH139" s="119"/>
      <c r="CI139" s="101">
        <f t="shared" si="31"/>
        <v>0</v>
      </c>
      <c r="CJ139" s="119"/>
      <c r="CK139" s="97"/>
      <c r="CL139" s="98"/>
      <c r="CM139" s="120">
        <v>7.19</v>
      </c>
      <c r="CN139" s="121">
        <v>9.0</v>
      </c>
      <c r="CO139" s="122"/>
      <c r="CP139" s="119"/>
      <c r="CQ139" s="119"/>
      <c r="CR139" s="119"/>
      <c r="CS139" s="119"/>
      <c r="CT139" s="101">
        <f t="shared" si="32"/>
        <v>0</v>
      </c>
      <c r="CU139" s="119"/>
      <c r="CV139" s="97"/>
      <c r="CW139" s="98"/>
      <c r="CX139" s="120">
        <v>7.19</v>
      </c>
      <c r="CY139" s="121">
        <v>9.0</v>
      </c>
      <c r="CZ139" s="122"/>
      <c r="DA139" s="119"/>
      <c r="DB139" s="119"/>
      <c r="DC139" s="119">
        <v>1.0</v>
      </c>
      <c r="DD139" s="119"/>
      <c r="DE139" s="101">
        <f t="shared" si="33"/>
        <v>1</v>
      </c>
      <c r="DF139" s="119"/>
      <c r="DG139" s="97"/>
      <c r="DH139" s="98"/>
      <c r="DI139" s="120">
        <v>7.19</v>
      </c>
      <c r="DJ139" s="121">
        <v>9.0</v>
      </c>
      <c r="DK139" s="122"/>
      <c r="DL139" s="119"/>
      <c r="DM139" s="119"/>
      <c r="DN139" s="119"/>
      <c r="DO139" s="119"/>
      <c r="DP139" s="101">
        <f t="shared" si="34"/>
        <v>0</v>
      </c>
      <c r="DQ139" s="119"/>
      <c r="DR139" s="97"/>
      <c r="DS139" s="98"/>
      <c r="DT139" s="120">
        <v>7.19</v>
      </c>
      <c r="DU139" s="121">
        <v>9.0</v>
      </c>
      <c r="DV139" s="122"/>
      <c r="DW139" s="119"/>
      <c r="DX139" s="119"/>
      <c r="DY139" s="119"/>
      <c r="DZ139" s="119"/>
      <c r="EA139" s="101">
        <f t="shared" si="35"/>
        <v>0</v>
      </c>
      <c r="EB139" s="119"/>
      <c r="EC139" s="97"/>
      <c r="ED139" s="98"/>
      <c r="EE139" s="120">
        <v>7.19</v>
      </c>
      <c r="EF139" s="121">
        <v>9.0</v>
      </c>
      <c r="EG139" s="122"/>
      <c r="EH139" s="8"/>
      <c r="EI139" s="129">
        <v>1.0</v>
      </c>
      <c r="EJ139" s="130">
        <v>10.0</v>
      </c>
      <c r="EK139" s="183" t="s">
        <v>230</v>
      </c>
      <c r="EL139" s="8"/>
      <c r="EM139" s="132">
        <f t="shared" si="36"/>
        <v>2</v>
      </c>
      <c r="EN139" s="133">
        <f t="shared" si="37"/>
        <v>0</v>
      </c>
      <c r="EO139" s="134">
        <f t="shared" si="38"/>
        <v>41</v>
      </c>
      <c r="EP139" s="135">
        <f t="shared" si="39"/>
        <v>351</v>
      </c>
      <c r="EQ139" s="112">
        <f t="shared" si="40"/>
        <v>280.41</v>
      </c>
    </row>
    <row r="140" ht="18.0" customHeight="1">
      <c r="A140" s="8"/>
      <c r="B140" s="114">
        <v>127.0</v>
      </c>
      <c r="C140" s="147" t="s">
        <v>300</v>
      </c>
      <c r="D140" s="146" t="s">
        <v>301</v>
      </c>
      <c r="E140" s="117">
        <f t="shared" si="23"/>
        <v>40</v>
      </c>
      <c r="F140" s="181"/>
      <c r="G140" s="119"/>
      <c r="H140" s="119"/>
      <c r="I140" s="119"/>
      <c r="J140" s="101">
        <f t="shared" si="24"/>
        <v>0</v>
      </c>
      <c r="K140" s="119"/>
      <c r="L140" s="97"/>
      <c r="M140" s="98"/>
      <c r="N140" s="120">
        <v>8.0</v>
      </c>
      <c r="O140" s="121">
        <v>10.0</v>
      </c>
      <c r="P140" s="122">
        <v>11.0</v>
      </c>
      <c r="Q140" s="182"/>
      <c r="R140" s="119"/>
      <c r="S140" s="119"/>
      <c r="T140" s="119"/>
      <c r="U140" s="101">
        <f t="shared" si="25"/>
        <v>0</v>
      </c>
      <c r="V140" s="119"/>
      <c r="W140" s="97"/>
      <c r="X140" s="98"/>
      <c r="Y140" s="120">
        <v>8.0</v>
      </c>
      <c r="Z140" s="121">
        <v>10.0</v>
      </c>
      <c r="AA140" s="122"/>
      <c r="AB140" s="182"/>
      <c r="AC140" s="119"/>
      <c r="AD140" s="119"/>
      <c r="AE140" s="119">
        <v>1.0</v>
      </c>
      <c r="AF140" s="101">
        <f t="shared" si="26"/>
        <v>1</v>
      </c>
      <c r="AG140" s="119"/>
      <c r="AH140" s="97"/>
      <c r="AI140" s="98"/>
      <c r="AJ140" s="120">
        <v>8.0</v>
      </c>
      <c r="AK140" s="121">
        <v>10.0</v>
      </c>
      <c r="AL140" s="122"/>
      <c r="AM140" s="182"/>
      <c r="AN140" s="119"/>
      <c r="AO140" s="119"/>
      <c r="AP140" s="119"/>
      <c r="AQ140" s="101">
        <f t="shared" si="27"/>
        <v>0</v>
      </c>
      <c r="AR140" s="119"/>
      <c r="AS140" s="97"/>
      <c r="AT140" s="98"/>
      <c r="AU140" s="120">
        <v>8.0</v>
      </c>
      <c r="AV140" s="121">
        <v>10.0</v>
      </c>
      <c r="AW140" s="122"/>
      <c r="AX140" s="119"/>
      <c r="AY140" s="119"/>
      <c r="AZ140" s="119"/>
      <c r="BA140" s="119"/>
      <c r="BB140" s="101">
        <f t="shared" si="28"/>
        <v>0</v>
      </c>
      <c r="BC140" s="119"/>
      <c r="BD140" s="97"/>
      <c r="BE140" s="98"/>
      <c r="BF140" s="120">
        <v>7.99</v>
      </c>
      <c r="BG140" s="121">
        <v>10.0</v>
      </c>
      <c r="BH140" s="122">
        <v>30.0</v>
      </c>
      <c r="BI140" s="119"/>
      <c r="BJ140" s="119"/>
      <c r="BK140" s="119"/>
      <c r="BL140" s="119"/>
      <c r="BM140" s="101">
        <f t="shared" si="29"/>
        <v>0</v>
      </c>
      <c r="BN140" s="119"/>
      <c r="BO140" s="97"/>
      <c r="BP140" s="98"/>
      <c r="BQ140" s="120">
        <v>7.99</v>
      </c>
      <c r="BR140" s="121">
        <v>10.0</v>
      </c>
      <c r="BS140" s="122"/>
      <c r="BT140" s="119"/>
      <c r="BU140" s="119"/>
      <c r="BV140" s="119"/>
      <c r="BW140" s="119"/>
      <c r="BX140" s="101">
        <f t="shared" si="30"/>
        <v>0</v>
      </c>
      <c r="BY140" s="119"/>
      <c r="BZ140" s="97"/>
      <c r="CA140" s="98"/>
      <c r="CB140" s="120">
        <v>7.99</v>
      </c>
      <c r="CC140" s="121">
        <v>10.0</v>
      </c>
      <c r="CD140" s="122"/>
      <c r="CE140" s="119"/>
      <c r="CF140" s="119"/>
      <c r="CG140" s="119"/>
      <c r="CH140" s="119"/>
      <c r="CI140" s="101">
        <f t="shared" si="31"/>
        <v>0</v>
      </c>
      <c r="CJ140" s="119"/>
      <c r="CK140" s="97"/>
      <c r="CL140" s="98"/>
      <c r="CM140" s="120">
        <v>7.99</v>
      </c>
      <c r="CN140" s="121">
        <v>10.0</v>
      </c>
      <c r="CO140" s="122"/>
      <c r="CP140" s="119"/>
      <c r="CQ140" s="119"/>
      <c r="CR140" s="119"/>
      <c r="CS140" s="119"/>
      <c r="CT140" s="101">
        <f t="shared" si="32"/>
        <v>0</v>
      </c>
      <c r="CU140" s="119"/>
      <c r="CV140" s="97"/>
      <c r="CW140" s="98"/>
      <c r="CX140" s="120">
        <v>7.99</v>
      </c>
      <c r="CY140" s="121">
        <v>10.0</v>
      </c>
      <c r="CZ140" s="122"/>
      <c r="DA140" s="119"/>
      <c r="DB140" s="119"/>
      <c r="DC140" s="119"/>
      <c r="DD140" s="119"/>
      <c r="DE140" s="101">
        <f t="shared" si="33"/>
        <v>0</v>
      </c>
      <c r="DF140" s="119"/>
      <c r="DG140" s="97"/>
      <c r="DH140" s="98"/>
      <c r="DI140" s="120">
        <v>7.99</v>
      </c>
      <c r="DJ140" s="121">
        <v>10.0</v>
      </c>
      <c r="DK140" s="122"/>
      <c r="DL140" s="119"/>
      <c r="DM140" s="119"/>
      <c r="DN140" s="119"/>
      <c r="DO140" s="119"/>
      <c r="DP140" s="101">
        <f t="shared" si="34"/>
        <v>0</v>
      </c>
      <c r="DQ140" s="119"/>
      <c r="DR140" s="97"/>
      <c r="DS140" s="98"/>
      <c r="DT140" s="120">
        <v>7.99</v>
      </c>
      <c r="DU140" s="121">
        <v>10.0</v>
      </c>
      <c r="DV140" s="122"/>
      <c r="DW140" s="119"/>
      <c r="DX140" s="119"/>
      <c r="DY140" s="119"/>
      <c r="DZ140" s="119"/>
      <c r="EA140" s="101">
        <f t="shared" si="35"/>
        <v>0</v>
      </c>
      <c r="EB140" s="119"/>
      <c r="EC140" s="97"/>
      <c r="ED140" s="98"/>
      <c r="EE140" s="120">
        <v>7.99</v>
      </c>
      <c r="EF140" s="121">
        <v>10.0</v>
      </c>
      <c r="EG140" s="122"/>
      <c r="EH140" s="8"/>
      <c r="EI140" s="129">
        <v>1.0</v>
      </c>
      <c r="EJ140" s="130">
        <v>5.0</v>
      </c>
      <c r="EK140" s="183" t="s">
        <v>230</v>
      </c>
      <c r="EL140" s="8"/>
      <c r="EM140" s="132">
        <f t="shared" si="36"/>
        <v>1</v>
      </c>
      <c r="EN140" s="133">
        <f t="shared" si="37"/>
        <v>0</v>
      </c>
      <c r="EO140" s="134">
        <f t="shared" si="38"/>
        <v>41</v>
      </c>
      <c r="EP140" s="135">
        <f t="shared" si="39"/>
        <v>400</v>
      </c>
      <c r="EQ140" s="112">
        <f t="shared" si="40"/>
        <v>319.6</v>
      </c>
    </row>
    <row r="141" ht="18.0" customHeight="1">
      <c r="A141" s="8"/>
      <c r="B141" s="114">
        <v>128.0</v>
      </c>
      <c r="C141" s="147" t="s">
        <v>302</v>
      </c>
      <c r="D141" s="146" t="s">
        <v>303</v>
      </c>
      <c r="E141" s="117">
        <f t="shared" si="23"/>
        <v>0</v>
      </c>
      <c r="F141" s="181"/>
      <c r="G141" s="119"/>
      <c r="H141" s="119"/>
      <c r="I141" s="119"/>
      <c r="J141" s="101">
        <f t="shared" si="24"/>
        <v>0</v>
      </c>
      <c r="K141" s="119"/>
      <c r="L141" s="97"/>
      <c r="M141" s="98"/>
      <c r="N141" s="120"/>
      <c r="O141" s="121">
        <v>0.0</v>
      </c>
      <c r="P141" s="122"/>
      <c r="Q141" s="182"/>
      <c r="R141" s="119"/>
      <c r="S141" s="119"/>
      <c r="T141" s="119"/>
      <c r="U141" s="101">
        <f t="shared" si="25"/>
        <v>0</v>
      </c>
      <c r="V141" s="119"/>
      <c r="W141" s="97"/>
      <c r="X141" s="98"/>
      <c r="Y141" s="120"/>
      <c r="Z141" s="121">
        <v>0.0</v>
      </c>
      <c r="AA141" s="122"/>
      <c r="AB141" s="182"/>
      <c r="AC141" s="119"/>
      <c r="AD141" s="119"/>
      <c r="AE141" s="119"/>
      <c r="AF141" s="101">
        <f t="shared" si="26"/>
        <v>0</v>
      </c>
      <c r="AG141" s="119"/>
      <c r="AH141" s="97"/>
      <c r="AI141" s="98"/>
      <c r="AJ141" s="120"/>
      <c r="AK141" s="121">
        <v>0.0</v>
      </c>
      <c r="AL141" s="122"/>
      <c r="AM141" s="182"/>
      <c r="AN141" s="119"/>
      <c r="AO141" s="119"/>
      <c r="AP141" s="119"/>
      <c r="AQ141" s="101">
        <f t="shared" si="27"/>
        <v>0</v>
      </c>
      <c r="AR141" s="119"/>
      <c r="AS141" s="97"/>
      <c r="AT141" s="98"/>
      <c r="AU141" s="120"/>
      <c r="AV141" s="121">
        <v>0.0</v>
      </c>
      <c r="AW141" s="122"/>
      <c r="AX141" s="119"/>
      <c r="AY141" s="119"/>
      <c r="AZ141" s="119"/>
      <c r="BA141" s="119"/>
      <c r="BB141" s="101">
        <f t="shared" si="28"/>
        <v>0</v>
      </c>
      <c r="BC141" s="119"/>
      <c r="BD141" s="97"/>
      <c r="BE141" s="98"/>
      <c r="BF141" s="120"/>
      <c r="BG141" s="121">
        <v>0.0</v>
      </c>
      <c r="BH141" s="122"/>
      <c r="BI141" s="119"/>
      <c r="BJ141" s="119"/>
      <c r="BK141" s="119"/>
      <c r="BL141" s="119"/>
      <c r="BM141" s="101">
        <f t="shared" si="29"/>
        <v>0</v>
      </c>
      <c r="BN141" s="119"/>
      <c r="BO141" s="97"/>
      <c r="BP141" s="98"/>
      <c r="BQ141" s="120"/>
      <c r="BR141" s="121">
        <v>0.0</v>
      </c>
      <c r="BS141" s="122"/>
      <c r="BT141" s="119"/>
      <c r="BU141" s="119"/>
      <c r="BV141" s="119"/>
      <c r="BW141" s="119"/>
      <c r="BX141" s="101">
        <f t="shared" si="30"/>
        <v>0</v>
      </c>
      <c r="BY141" s="119"/>
      <c r="BZ141" s="97"/>
      <c r="CA141" s="98"/>
      <c r="CB141" s="120"/>
      <c r="CC141" s="121">
        <v>0.0</v>
      </c>
      <c r="CD141" s="122"/>
      <c r="CE141" s="119"/>
      <c r="CF141" s="119"/>
      <c r="CG141" s="119"/>
      <c r="CH141" s="119"/>
      <c r="CI141" s="101">
        <f t="shared" si="31"/>
        <v>0</v>
      </c>
      <c r="CJ141" s="119"/>
      <c r="CK141" s="97"/>
      <c r="CL141" s="98"/>
      <c r="CM141" s="120"/>
      <c r="CN141" s="121">
        <v>0.0</v>
      </c>
      <c r="CO141" s="122"/>
      <c r="CP141" s="119"/>
      <c r="CQ141" s="119"/>
      <c r="CR141" s="119"/>
      <c r="CS141" s="119"/>
      <c r="CT141" s="101">
        <f t="shared" si="32"/>
        <v>0</v>
      </c>
      <c r="CU141" s="119"/>
      <c r="CV141" s="97"/>
      <c r="CW141" s="98"/>
      <c r="CX141" s="120"/>
      <c r="CY141" s="121">
        <v>0.0</v>
      </c>
      <c r="CZ141" s="122"/>
      <c r="DA141" s="119"/>
      <c r="DB141" s="119"/>
      <c r="DC141" s="119"/>
      <c r="DD141" s="119"/>
      <c r="DE141" s="101">
        <f t="shared" si="33"/>
        <v>0</v>
      </c>
      <c r="DF141" s="119"/>
      <c r="DG141" s="97"/>
      <c r="DH141" s="98"/>
      <c r="DI141" s="120"/>
      <c r="DJ141" s="121">
        <v>0.0</v>
      </c>
      <c r="DK141" s="122"/>
      <c r="DL141" s="119"/>
      <c r="DM141" s="119"/>
      <c r="DN141" s="119"/>
      <c r="DO141" s="119"/>
      <c r="DP141" s="101">
        <f t="shared" si="34"/>
        <v>0</v>
      </c>
      <c r="DQ141" s="119"/>
      <c r="DR141" s="97"/>
      <c r="DS141" s="98"/>
      <c r="DT141" s="120"/>
      <c r="DU141" s="121">
        <v>0.0</v>
      </c>
      <c r="DV141" s="122"/>
      <c r="DW141" s="119"/>
      <c r="DX141" s="119"/>
      <c r="DY141" s="119"/>
      <c r="DZ141" s="119"/>
      <c r="EA141" s="101">
        <f t="shared" si="35"/>
        <v>0</v>
      </c>
      <c r="EB141" s="119"/>
      <c r="EC141" s="97"/>
      <c r="ED141" s="98"/>
      <c r="EE141" s="120"/>
      <c r="EF141" s="121">
        <v>0.0</v>
      </c>
      <c r="EG141" s="122"/>
      <c r="EH141" s="8"/>
      <c r="EI141" s="129">
        <v>1.0</v>
      </c>
      <c r="EJ141" s="130">
        <v>1.0</v>
      </c>
      <c r="EK141" s="183" t="s">
        <v>230</v>
      </c>
      <c r="EL141" s="8"/>
      <c r="EM141" s="132">
        <f t="shared" si="36"/>
        <v>0</v>
      </c>
      <c r="EN141" s="133">
        <f t="shared" si="37"/>
        <v>0</v>
      </c>
      <c r="EO141" s="134">
        <f t="shared" si="38"/>
        <v>0</v>
      </c>
      <c r="EP141" s="135">
        <f t="shared" si="39"/>
        <v>0</v>
      </c>
      <c r="EQ141" s="112">
        <f t="shared" si="40"/>
        <v>0</v>
      </c>
    </row>
    <row r="142" ht="18.0" customHeight="1">
      <c r="A142" s="8"/>
      <c r="B142" s="114">
        <v>129.0</v>
      </c>
      <c r="C142" s="147" t="s">
        <v>304</v>
      </c>
      <c r="D142" s="146" t="s">
        <v>305</v>
      </c>
      <c r="E142" s="117">
        <f t="shared" si="23"/>
        <v>0</v>
      </c>
      <c r="F142" s="181"/>
      <c r="G142" s="119"/>
      <c r="H142" s="119"/>
      <c r="I142" s="119"/>
      <c r="J142" s="101">
        <f t="shared" si="24"/>
        <v>0</v>
      </c>
      <c r="K142" s="119"/>
      <c r="L142" s="97"/>
      <c r="M142" s="98"/>
      <c r="N142" s="120">
        <v>14.66</v>
      </c>
      <c r="O142" s="121">
        <v>75.0</v>
      </c>
      <c r="P142" s="122"/>
      <c r="Q142" s="182"/>
      <c r="R142" s="119"/>
      <c r="S142" s="119"/>
      <c r="T142" s="119"/>
      <c r="U142" s="101">
        <f t="shared" si="25"/>
        <v>0</v>
      </c>
      <c r="V142" s="119"/>
      <c r="W142" s="97"/>
      <c r="X142" s="98"/>
      <c r="Y142" s="120">
        <v>14.66</v>
      </c>
      <c r="Z142" s="121">
        <v>75.0</v>
      </c>
      <c r="AA142" s="122"/>
      <c r="AB142" s="182"/>
      <c r="AC142" s="119"/>
      <c r="AD142" s="119"/>
      <c r="AE142" s="119"/>
      <c r="AF142" s="101">
        <f t="shared" si="26"/>
        <v>0</v>
      </c>
      <c r="AG142" s="119"/>
      <c r="AH142" s="97"/>
      <c r="AI142" s="98"/>
      <c r="AJ142" s="120">
        <v>14.66</v>
      </c>
      <c r="AK142" s="121">
        <v>75.0</v>
      </c>
      <c r="AL142" s="122"/>
      <c r="AM142" s="182"/>
      <c r="AN142" s="119"/>
      <c r="AO142" s="119"/>
      <c r="AP142" s="119"/>
      <c r="AQ142" s="101">
        <f t="shared" si="27"/>
        <v>0</v>
      </c>
      <c r="AR142" s="119"/>
      <c r="AS142" s="97"/>
      <c r="AT142" s="98"/>
      <c r="AU142" s="120">
        <v>14.66</v>
      </c>
      <c r="AV142" s="121">
        <v>75.0</v>
      </c>
      <c r="AW142" s="122"/>
      <c r="AX142" s="119"/>
      <c r="AY142" s="119"/>
      <c r="AZ142" s="119"/>
      <c r="BA142" s="119"/>
      <c r="BB142" s="101">
        <f t="shared" si="28"/>
        <v>0</v>
      </c>
      <c r="BC142" s="119"/>
      <c r="BD142" s="97"/>
      <c r="BE142" s="98"/>
      <c r="BF142" s="120">
        <v>14.66</v>
      </c>
      <c r="BG142" s="121">
        <v>75.0</v>
      </c>
      <c r="BH142" s="122"/>
      <c r="BI142" s="119"/>
      <c r="BJ142" s="119"/>
      <c r="BK142" s="119"/>
      <c r="BL142" s="119"/>
      <c r="BM142" s="101">
        <f t="shared" si="29"/>
        <v>0</v>
      </c>
      <c r="BN142" s="119"/>
      <c r="BO142" s="97"/>
      <c r="BP142" s="98"/>
      <c r="BQ142" s="120">
        <v>14.66</v>
      </c>
      <c r="BR142" s="121">
        <v>75.0</v>
      </c>
      <c r="BS142" s="122"/>
      <c r="BT142" s="119"/>
      <c r="BU142" s="119"/>
      <c r="BV142" s="119"/>
      <c r="BW142" s="119"/>
      <c r="BX142" s="101">
        <f t="shared" si="30"/>
        <v>0</v>
      </c>
      <c r="BY142" s="119"/>
      <c r="BZ142" s="97"/>
      <c r="CA142" s="98"/>
      <c r="CB142" s="120">
        <v>14.66</v>
      </c>
      <c r="CC142" s="121">
        <v>75.0</v>
      </c>
      <c r="CD142" s="122"/>
      <c r="CE142" s="119"/>
      <c r="CF142" s="119"/>
      <c r="CG142" s="119"/>
      <c r="CH142" s="119"/>
      <c r="CI142" s="101">
        <f t="shared" si="31"/>
        <v>0</v>
      </c>
      <c r="CJ142" s="119"/>
      <c r="CK142" s="97"/>
      <c r="CL142" s="98"/>
      <c r="CM142" s="120">
        <v>14.66</v>
      </c>
      <c r="CN142" s="121">
        <v>75.0</v>
      </c>
      <c r="CO142" s="122"/>
      <c r="CP142" s="119"/>
      <c r="CQ142" s="119"/>
      <c r="CR142" s="119"/>
      <c r="CS142" s="119"/>
      <c r="CT142" s="101">
        <f t="shared" si="32"/>
        <v>0</v>
      </c>
      <c r="CU142" s="119"/>
      <c r="CV142" s="97"/>
      <c r="CW142" s="98"/>
      <c r="CX142" s="120">
        <v>14.66</v>
      </c>
      <c r="CY142" s="121">
        <v>75.0</v>
      </c>
      <c r="CZ142" s="122"/>
      <c r="DA142" s="119"/>
      <c r="DB142" s="119"/>
      <c r="DC142" s="119"/>
      <c r="DD142" s="119"/>
      <c r="DE142" s="101">
        <f t="shared" si="33"/>
        <v>0</v>
      </c>
      <c r="DF142" s="119"/>
      <c r="DG142" s="97"/>
      <c r="DH142" s="98"/>
      <c r="DI142" s="120">
        <v>14.66</v>
      </c>
      <c r="DJ142" s="121">
        <v>75.0</v>
      </c>
      <c r="DK142" s="122"/>
      <c r="DL142" s="119"/>
      <c r="DM142" s="119"/>
      <c r="DN142" s="119"/>
      <c r="DO142" s="119"/>
      <c r="DP142" s="101">
        <f t="shared" si="34"/>
        <v>0</v>
      </c>
      <c r="DQ142" s="119"/>
      <c r="DR142" s="97"/>
      <c r="DS142" s="98"/>
      <c r="DT142" s="120">
        <v>14.66</v>
      </c>
      <c r="DU142" s="121">
        <v>75.0</v>
      </c>
      <c r="DV142" s="122"/>
      <c r="DW142" s="119"/>
      <c r="DX142" s="119"/>
      <c r="DY142" s="119"/>
      <c r="DZ142" s="119"/>
      <c r="EA142" s="101">
        <f t="shared" si="35"/>
        <v>0</v>
      </c>
      <c r="EB142" s="119"/>
      <c r="EC142" s="97"/>
      <c r="ED142" s="98"/>
      <c r="EE142" s="120">
        <v>14.66</v>
      </c>
      <c r="EF142" s="121">
        <v>75.0</v>
      </c>
      <c r="EG142" s="122"/>
      <c r="EH142" s="8"/>
      <c r="EI142" s="129"/>
      <c r="EJ142" s="130"/>
      <c r="EK142" s="183" t="s">
        <v>230</v>
      </c>
      <c r="EL142" s="8"/>
      <c r="EM142" s="132">
        <f t="shared" si="36"/>
        <v>0</v>
      </c>
      <c r="EN142" s="133">
        <f t="shared" si="37"/>
        <v>0</v>
      </c>
      <c r="EO142" s="134">
        <f t="shared" si="38"/>
        <v>0</v>
      </c>
      <c r="EP142" s="135">
        <f t="shared" si="39"/>
        <v>0</v>
      </c>
      <c r="EQ142" s="112">
        <f t="shared" si="40"/>
        <v>0</v>
      </c>
    </row>
    <row r="143" ht="18.0" customHeight="1">
      <c r="A143" s="8"/>
      <c r="B143" s="114">
        <v>130.0</v>
      </c>
      <c r="C143" s="147" t="s">
        <v>306</v>
      </c>
      <c r="D143" s="146" t="s">
        <v>307</v>
      </c>
      <c r="E143" s="117">
        <f t="shared" si="23"/>
        <v>13</v>
      </c>
      <c r="F143" s="181"/>
      <c r="G143" s="119"/>
      <c r="H143" s="119"/>
      <c r="I143" s="119"/>
      <c r="J143" s="101">
        <f t="shared" si="24"/>
        <v>0</v>
      </c>
      <c r="K143" s="119"/>
      <c r="L143" s="97"/>
      <c r="M143" s="98"/>
      <c r="N143" s="120">
        <v>2.66</v>
      </c>
      <c r="O143" s="121">
        <v>42.0</v>
      </c>
      <c r="P143" s="122">
        <v>4.0</v>
      </c>
      <c r="Q143" s="182"/>
      <c r="R143" s="119"/>
      <c r="S143" s="119"/>
      <c r="T143" s="119"/>
      <c r="U143" s="101">
        <f t="shared" si="25"/>
        <v>0</v>
      </c>
      <c r="V143" s="119"/>
      <c r="W143" s="97"/>
      <c r="X143" s="98"/>
      <c r="Y143" s="120">
        <v>2.66</v>
      </c>
      <c r="Z143" s="121">
        <v>25.0</v>
      </c>
      <c r="AA143" s="122"/>
      <c r="AB143" s="182"/>
      <c r="AC143" s="119"/>
      <c r="AD143" s="119"/>
      <c r="AE143" s="119"/>
      <c r="AF143" s="101">
        <f t="shared" si="26"/>
        <v>0</v>
      </c>
      <c r="AG143" s="119"/>
      <c r="AH143" s="97"/>
      <c r="AI143" s="98"/>
      <c r="AJ143" s="120">
        <v>2.66</v>
      </c>
      <c r="AK143" s="121">
        <v>25.0</v>
      </c>
      <c r="AL143" s="122"/>
      <c r="AM143" s="182"/>
      <c r="AN143" s="119"/>
      <c r="AO143" s="119"/>
      <c r="AP143" s="119"/>
      <c r="AQ143" s="101">
        <f t="shared" si="27"/>
        <v>0</v>
      </c>
      <c r="AR143" s="119"/>
      <c r="AS143" s="97"/>
      <c r="AT143" s="98"/>
      <c r="AU143" s="120">
        <v>2.66</v>
      </c>
      <c r="AV143" s="121">
        <v>25.0</v>
      </c>
      <c r="AW143" s="122"/>
      <c r="AX143" s="119"/>
      <c r="AY143" s="119"/>
      <c r="AZ143" s="119"/>
      <c r="BA143" s="119"/>
      <c r="BB143" s="101">
        <f t="shared" si="28"/>
        <v>0</v>
      </c>
      <c r="BC143" s="119"/>
      <c r="BD143" s="97"/>
      <c r="BE143" s="98"/>
      <c r="BF143" s="120">
        <v>19.99</v>
      </c>
      <c r="BG143" s="121">
        <v>25.0</v>
      </c>
      <c r="BH143" s="122">
        <v>10.0</v>
      </c>
      <c r="BI143" s="119"/>
      <c r="BJ143" s="119"/>
      <c r="BK143" s="119">
        <v>1.0</v>
      </c>
      <c r="BL143" s="119"/>
      <c r="BM143" s="101">
        <f t="shared" si="29"/>
        <v>1</v>
      </c>
      <c r="BN143" s="119"/>
      <c r="BO143" s="97"/>
      <c r="BP143" s="98"/>
      <c r="BQ143" s="120">
        <v>19.99</v>
      </c>
      <c r="BR143" s="121">
        <v>25.0</v>
      </c>
      <c r="BS143" s="122"/>
      <c r="BT143" s="119"/>
      <c r="BU143" s="119"/>
      <c r="BV143" s="119"/>
      <c r="BW143" s="119"/>
      <c r="BX143" s="101">
        <f t="shared" si="30"/>
        <v>0</v>
      </c>
      <c r="BY143" s="119"/>
      <c r="BZ143" s="97"/>
      <c r="CA143" s="98"/>
      <c r="CB143" s="120">
        <v>19.99</v>
      </c>
      <c r="CC143" s="121">
        <v>25.0</v>
      </c>
      <c r="CD143" s="122"/>
      <c r="CE143" s="119"/>
      <c r="CF143" s="119"/>
      <c r="CG143" s="119"/>
      <c r="CH143" s="119"/>
      <c r="CI143" s="101">
        <f t="shared" si="31"/>
        <v>0</v>
      </c>
      <c r="CJ143" s="119"/>
      <c r="CK143" s="97"/>
      <c r="CL143" s="98"/>
      <c r="CM143" s="120">
        <v>19.99</v>
      </c>
      <c r="CN143" s="121">
        <v>25.0</v>
      </c>
      <c r="CO143" s="122"/>
      <c r="CP143" s="119"/>
      <c r="CQ143" s="119"/>
      <c r="CR143" s="119"/>
      <c r="CS143" s="119"/>
      <c r="CT143" s="101">
        <f t="shared" si="32"/>
        <v>0</v>
      </c>
      <c r="CU143" s="119"/>
      <c r="CV143" s="97"/>
      <c r="CW143" s="98"/>
      <c r="CX143" s="120">
        <v>19.99</v>
      </c>
      <c r="CY143" s="121">
        <v>25.0</v>
      </c>
      <c r="CZ143" s="122"/>
      <c r="DA143" s="119"/>
      <c r="DB143" s="119"/>
      <c r="DC143" s="119"/>
      <c r="DD143" s="119"/>
      <c r="DE143" s="101">
        <f t="shared" si="33"/>
        <v>0</v>
      </c>
      <c r="DF143" s="119"/>
      <c r="DG143" s="97"/>
      <c r="DH143" s="98"/>
      <c r="DI143" s="120">
        <v>19.99</v>
      </c>
      <c r="DJ143" s="121">
        <v>25.0</v>
      </c>
      <c r="DK143" s="122"/>
      <c r="DL143" s="119"/>
      <c r="DM143" s="119"/>
      <c r="DN143" s="119"/>
      <c r="DO143" s="119"/>
      <c r="DP143" s="101">
        <f t="shared" si="34"/>
        <v>0</v>
      </c>
      <c r="DQ143" s="119"/>
      <c r="DR143" s="97"/>
      <c r="DS143" s="98"/>
      <c r="DT143" s="120">
        <v>19.99</v>
      </c>
      <c r="DU143" s="121">
        <v>25.0</v>
      </c>
      <c r="DV143" s="122"/>
      <c r="DW143" s="119"/>
      <c r="DX143" s="119"/>
      <c r="DY143" s="119"/>
      <c r="DZ143" s="119"/>
      <c r="EA143" s="101">
        <f t="shared" si="35"/>
        <v>0</v>
      </c>
      <c r="EB143" s="119"/>
      <c r="EC143" s="97"/>
      <c r="ED143" s="98"/>
      <c r="EE143" s="120">
        <v>19.99</v>
      </c>
      <c r="EF143" s="121">
        <v>25.0</v>
      </c>
      <c r="EG143" s="122"/>
      <c r="EH143" s="8"/>
      <c r="EI143" s="129">
        <v>1.0</v>
      </c>
      <c r="EJ143" s="130">
        <v>5.0</v>
      </c>
      <c r="EK143" s="183" t="s">
        <v>230</v>
      </c>
      <c r="EL143" s="8"/>
      <c r="EM143" s="132">
        <f t="shared" si="36"/>
        <v>1</v>
      </c>
      <c r="EN143" s="133">
        <f t="shared" si="37"/>
        <v>0</v>
      </c>
      <c r="EO143" s="134">
        <f t="shared" si="38"/>
        <v>14</v>
      </c>
      <c r="EP143" s="135">
        <f t="shared" si="39"/>
        <v>325</v>
      </c>
      <c r="EQ143" s="112">
        <f t="shared" si="40"/>
        <v>259.87</v>
      </c>
    </row>
    <row r="144" ht="18.0" customHeight="1">
      <c r="A144" s="8"/>
      <c r="B144" s="114">
        <v>131.0</v>
      </c>
      <c r="C144" s="147" t="s">
        <v>308</v>
      </c>
      <c r="D144" s="146" t="s">
        <v>309</v>
      </c>
      <c r="E144" s="117">
        <f t="shared" si="23"/>
        <v>0</v>
      </c>
      <c r="F144" s="181"/>
      <c r="G144" s="119"/>
      <c r="H144" s="119"/>
      <c r="I144" s="119"/>
      <c r="J144" s="101">
        <f t="shared" si="24"/>
        <v>0</v>
      </c>
      <c r="K144" s="119"/>
      <c r="L144" s="97"/>
      <c r="M144" s="98"/>
      <c r="N144" s="120"/>
      <c r="O144" s="121"/>
      <c r="P144" s="122"/>
      <c r="Q144" s="182"/>
      <c r="R144" s="119"/>
      <c r="S144" s="119"/>
      <c r="T144" s="119"/>
      <c r="U144" s="101">
        <f t="shared" si="25"/>
        <v>0</v>
      </c>
      <c r="V144" s="119"/>
      <c r="W144" s="97"/>
      <c r="X144" s="98"/>
      <c r="Y144" s="120"/>
      <c r="Z144" s="121"/>
      <c r="AA144" s="122"/>
      <c r="AB144" s="182"/>
      <c r="AC144" s="119"/>
      <c r="AD144" s="119"/>
      <c r="AE144" s="119"/>
      <c r="AF144" s="101">
        <f t="shared" si="26"/>
        <v>0</v>
      </c>
      <c r="AG144" s="119"/>
      <c r="AH144" s="97"/>
      <c r="AI144" s="98"/>
      <c r="AJ144" s="120"/>
      <c r="AK144" s="121"/>
      <c r="AL144" s="122"/>
      <c r="AM144" s="182"/>
      <c r="AN144" s="119"/>
      <c r="AO144" s="119"/>
      <c r="AP144" s="119"/>
      <c r="AQ144" s="101">
        <f t="shared" si="27"/>
        <v>0</v>
      </c>
      <c r="AR144" s="119"/>
      <c r="AS144" s="97"/>
      <c r="AT144" s="98"/>
      <c r="AU144" s="120"/>
      <c r="AV144" s="121"/>
      <c r="AW144" s="122"/>
      <c r="AX144" s="119"/>
      <c r="AY144" s="119"/>
      <c r="AZ144" s="119"/>
      <c r="BA144" s="119"/>
      <c r="BB144" s="101">
        <f t="shared" si="28"/>
        <v>0</v>
      </c>
      <c r="BC144" s="119"/>
      <c r="BD144" s="97"/>
      <c r="BE144" s="98"/>
      <c r="BF144" s="120"/>
      <c r="BG144" s="121"/>
      <c r="BH144" s="122"/>
      <c r="BI144" s="119"/>
      <c r="BJ144" s="119"/>
      <c r="BK144" s="119"/>
      <c r="BL144" s="119"/>
      <c r="BM144" s="101">
        <f t="shared" si="29"/>
        <v>0</v>
      </c>
      <c r="BN144" s="119"/>
      <c r="BO144" s="97"/>
      <c r="BP144" s="98"/>
      <c r="BQ144" s="120"/>
      <c r="BR144" s="121"/>
      <c r="BS144" s="122"/>
      <c r="BT144" s="119"/>
      <c r="BU144" s="119"/>
      <c r="BV144" s="119"/>
      <c r="BW144" s="119"/>
      <c r="BX144" s="101">
        <f t="shared" si="30"/>
        <v>0</v>
      </c>
      <c r="BY144" s="119"/>
      <c r="BZ144" s="97"/>
      <c r="CA144" s="98"/>
      <c r="CB144" s="120"/>
      <c r="CC144" s="121"/>
      <c r="CD144" s="122"/>
      <c r="CE144" s="119"/>
      <c r="CF144" s="119"/>
      <c r="CG144" s="119"/>
      <c r="CH144" s="119"/>
      <c r="CI144" s="101">
        <f t="shared" si="31"/>
        <v>0</v>
      </c>
      <c r="CJ144" s="119"/>
      <c r="CK144" s="97"/>
      <c r="CL144" s="98"/>
      <c r="CM144" s="120"/>
      <c r="CN144" s="121"/>
      <c r="CO144" s="122"/>
      <c r="CP144" s="119"/>
      <c r="CQ144" s="119"/>
      <c r="CR144" s="119"/>
      <c r="CS144" s="119"/>
      <c r="CT144" s="101">
        <f t="shared" si="32"/>
        <v>0</v>
      </c>
      <c r="CU144" s="119"/>
      <c r="CV144" s="97"/>
      <c r="CW144" s="98"/>
      <c r="CX144" s="120"/>
      <c r="CY144" s="121"/>
      <c r="CZ144" s="122"/>
      <c r="DA144" s="119"/>
      <c r="DB144" s="119"/>
      <c r="DC144" s="119"/>
      <c r="DD144" s="119"/>
      <c r="DE144" s="101">
        <f t="shared" si="33"/>
        <v>0</v>
      </c>
      <c r="DF144" s="119"/>
      <c r="DG144" s="97"/>
      <c r="DH144" s="98"/>
      <c r="DI144" s="120"/>
      <c r="DJ144" s="121"/>
      <c r="DK144" s="122"/>
      <c r="DL144" s="119"/>
      <c r="DM144" s="119"/>
      <c r="DN144" s="119"/>
      <c r="DO144" s="119"/>
      <c r="DP144" s="101">
        <f t="shared" si="34"/>
        <v>0</v>
      </c>
      <c r="DQ144" s="119"/>
      <c r="DR144" s="97"/>
      <c r="DS144" s="98"/>
      <c r="DT144" s="120"/>
      <c r="DU144" s="121"/>
      <c r="DV144" s="122"/>
      <c r="DW144" s="119"/>
      <c r="DX144" s="119"/>
      <c r="DY144" s="119"/>
      <c r="DZ144" s="119"/>
      <c r="EA144" s="101">
        <f t="shared" si="35"/>
        <v>0</v>
      </c>
      <c r="EB144" s="119"/>
      <c r="EC144" s="97"/>
      <c r="ED144" s="98"/>
      <c r="EE144" s="120"/>
      <c r="EF144" s="121"/>
      <c r="EG144" s="122"/>
      <c r="EH144" s="8"/>
      <c r="EI144" s="129"/>
      <c r="EJ144" s="130"/>
      <c r="EK144" s="183"/>
      <c r="EL144" s="8"/>
      <c r="EM144" s="132">
        <f t="shared" si="36"/>
        <v>0</v>
      </c>
      <c r="EN144" s="133">
        <f t="shared" si="37"/>
        <v>0</v>
      </c>
      <c r="EO144" s="134">
        <f t="shared" si="38"/>
        <v>0</v>
      </c>
      <c r="EP144" s="135">
        <f t="shared" si="39"/>
        <v>0</v>
      </c>
      <c r="EQ144" s="112">
        <f t="shared" si="40"/>
        <v>0</v>
      </c>
    </row>
    <row r="145" ht="18.0" customHeight="1">
      <c r="A145" s="8"/>
      <c r="B145" s="114">
        <v>132.0</v>
      </c>
      <c r="C145" s="147" t="s">
        <v>310</v>
      </c>
      <c r="D145" s="184"/>
      <c r="E145" s="117">
        <f t="shared" si="23"/>
        <v>0</v>
      </c>
      <c r="F145" s="181"/>
      <c r="G145" s="119"/>
      <c r="H145" s="119"/>
      <c r="I145" s="119"/>
      <c r="J145" s="101">
        <f t="shared" si="24"/>
        <v>0</v>
      </c>
      <c r="K145" s="119"/>
      <c r="L145" s="97"/>
      <c r="M145" s="98"/>
      <c r="N145" s="120"/>
      <c r="O145" s="121"/>
      <c r="P145" s="122"/>
      <c r="Q145" s="182"/>
      <c r="R145" s="119"/>
      <c r="S145" s="119"/>
      <c r="T145" s="119"/>
      <c r="U145" s="101">
        <f t="shared" si="25"/>
        <v>0</v>
      </c>
      <c r="V145" s="119"/>
      <c r="W145" s="97"/>
      <c r="X145" s="98"/>
      <c r="Y145" s="120"/>
      <c r="Z145" s="121"/>
      <c r="AA145" s="122"/>
      <c r="AB145" s="182"/>
      <c r="AC145" s="119"/>
      <c r="AD145" s="119"/>
      <c r="AE145" s="119"/>
      <c r="AF145" s="101">
        <f t="shared" si="26"/>
        <v>0</v>
      </c>
      <c r="AG145" s="119"/>
      <c r="AH145" s="97"/>
      <c r="AI145" s="98"/>
      <c r="AJ145" s="120"/>
      <c r="AK145" s="121"/>
      <c r="AL145" s="122"/>
      <c r="AM145" s="182"/>
      <c r="AN145" s="119"/>
      <c r="AO145" s="119"/>
      <c r="AP145" s="119"/>
      <c r="AQ145" s="101">
        <f t="shared" si="27"/>
        <v>0</v>
      </c>
      <c r="AR145" s="119"/>
      <c r="AS145" s="97"/>
      <c r="AT145" s="98"/>
      <c r="AU145" s="120"/>
      <c r="AV145" s="121"/>
      <c r="AW145" s="122"/>
      <c r="AX145" s="119"/>
      <c r="AY145" s="119"/>
      <c r="AZ145" s="119"/>
      <c r="BA145" s="119"/>
      <c r="BB145" s="101">
        <f t="shared" si="28"/>
        <v>0</v>
      </c>
      <c r="BC145" s="119"/>
      <c r="BD145" s="97"/>
      <c r="BE145" s="98"/>
      <c r="BF145" s="120"/>
      <c r="BG145" s="121"/>
      <c r="BH145" s="122"/>
      <c r="BI145" s="119"/>
      <c r="BJ145" s="119"/>
      <c r="BK145" s="119"/>
      <c r="BL145" s="119"/>
      <c r="BM145" s="101">
        <f t="shared" si="29"/>
        <v>0</v>
      </c>
      <c r="BN145" s="119"/>
      <c r="BO145" s="97"/>
      <c r="BP145" s="98"/>
      <c r="BQ145" s="120"/>
      <c r="BR145" s="121"/>
      <c r="BS145" s="122"/>
      <c r="BT145" s="119"/>
      <c r="BU145" s="119"/>
      <c r="BV145" s="119"/>
      <c r="BW145" s="119"/>
      <c r="BX145" s="101">
        <f t="shared" si="30"/>
        <v>0</v>
      </c>
      <c r="BY145" s="119"/>
      <c r="BZ145" s="97"/>
      <c r="CA145" s="98"/>
      <c r="CB145" s="120"/>
      <c r="CC145" s="121"/>
      <c r="CD145" s="122"/>
      <c r="CE145" s="119"/>
      <c r="CF145" s="119"/>
      <c r="CG145" s="119"/>
      <c r="CH145" s="119"/>
      <c r="CI145" s="101">
        <f t="shared" si="31"/>
        <v>0</v>
      </c>
      <c r="CJ145" s="119"/>
      <c r="CK145" s="97"/>
      <c r="CL145" s="98"/>
      <c r="CM145" s="120"/>
      <c r="CN145" s="121"/>
      <c r="CO145" s="122"/>
      <c r="CP145" s="119"/>
      <c r="CQ145" s="119"/>
      <c r="CR145" s="119"/>
      <c r="CS145" s="119"/>
      <c r="CT145" s="101">
        <f t="shared" si="32"/>
        <v>0</v>
      </c>
      <c r="CU145" s="119"/>
      <c r="CV145" s="97"/>
      <c r="CW145" s="98"/>
      <c r="CX145" s="120"/>
      <c r="CY145" s="121"/>
      <c r="CZ145" s="122"/>
      <c r="DA145" s="119"/>
      <c r="DB145" s="119"/>
      <c r="DC145" s="119"/>
      <c r="DD145" s="119"/>
      <c r="DE145" s="101">
        <f t="shared" si="33"/>
        <v>0</v>
      </c>
      <c r="DF145" s="119"/>
      <c r="DG145" s="97"/>
      <c r="DH145" s="98"/>
      <c r="DI145" s="120"/>
      <c r="DJ145" s="121"/>
      <c r="DK145" s="122"/>
      <c r="DL145" s="119"/>
      <c r="DM145" s="119"/>
      <c r="DN145" s="119"/>
      <c r="DO145" s="119"/>
      <c r="DP145" s="101">
        <f t="shared" si="34"/>
        <v>0</v>
      </c>
      <c r="DQ145" s="119"/>
      <c r="DR145" s="97"/>
      <c r="DS145" s="98"/>
      <c r="DT145" s="120"/>
      <c r="DU145" s="121"/>
      <c r="DV145" s="122"/>
      <c r="DW145" s="119"/>
      <c r="DX145" s="119"/>
      <c r="DY145" s="119"/>
      <c r="DZ145" s="119"/>
      <c r="EA145" s="101">
        <f t="shared" si="35"/>
        <v>0</v>
      </c>
      <c r="EB145" s="119"/>
      <c r="EC145" s="97"/>
      <c r="ED145" s="98"/>
      <c r="EE145" s="120"/>
      <c r="EF145" s="121"/>
      <c r="EG145" s="122"/>
      <c r="EH145" s="8"/>
      <c r="EI145" s="129"/>
      <c r="EJ145" s="130"/>
      <c r="EK145" s="183"/>
      <c r="EL145" s="8"/>
      <c r="EM145" s="132">
        <f t="shared" si="36"/>
        <v>0</v>
      </c>
      <c r="EN145" s="133">
        <f t="shared" si="37"/>
        <v>0</v>
      </c>
      <c r="EO145" s="134">
        <f t="shared" si="38"/>
        <v>0</v>
      </c>
      <c r="EP145" s="135">
        <f t="shared" si="39"/>
        <v>0</v>
      </c>
      <c r="EQ145" s="112">
        <f t="shared" si="40"/>
        <v>0</v>
      </c>
    </row>
    <row r="146" ht="18.0" customHeight="1">
      <c r="A146" s="8"/>
      <c r="B146" s="114">
        <v>133.0</v>
      </c>
      <c r="C146" s="147" t="s">
        <v>311</v>
      </c>
      <c r="D146" s="146" t="s">
        <v>312</v>
      </c>
      <c r="E146" s="117">
        <f t="shared" si="23"/>
        <v>22</v>
      </c>
      <c r="F146" s="181"/>
      <c r="G146" s="119"/>
      <c r="H146" s="119"/>
      <c r="I146" s="119">
        <v>1.0</v>
      </c>
      <c r="J146" s="101">
        <f t="shared" si="24"/>
        <v>1</v>
      </c>
      <c r="K146" s="119"/>
      <c r="L146" s="97"/>
      <c r="M146" s="98"/>
      <c r="N146" s="120"/>
      <c r="O146" s="121">
        <v>2.0</v>
      </c>
      <c r="P146" s="122">
        <v>4.0</v>
      </c>
      <c r="Q146" s="182"/>
      <c r="R146" s="119"/>
      <c r="S146" s="119"/>
      <c r="T146" s="119"/>
      <c r="U146" s="101">
        <f t="shared" si="25"/>
        <v>0</v>
      </c>
      <c r="V146" s="119"/>
      <c r="W146" s="97"/>
      <c r="X146" s="98"/>
      <c r="Y146" s="120"/>
      <c r="Z146" s="121">
        <v>2.0</v>
      </c>
      <c r="AA146" s="122"/>
      <c r="AB146" s="182"/>
      <c r="AC146" s="119"/>
      <c r="AD146" s="119"/>
      <c r="AE146" s="119"/>
      <c r="AF146" s="101">
        <f t="shared" si="26"/>
        <v>0</v>
      </c>
      <c r="AG146" s="119"/>
      <c r="AH146" s="97"/>
      <c r="AI146" s="98"/>
      <c r="AJ146" s="120"/>
      <c r="AK146" s="121">
        <v>2.0</v>
      </c>
      <c r="AL146" s="122"/>
      <c r="AM146" s="182"/>
      <c r="AN146" s="119"/>
      <c r="AO146" s="119"/>
      <c r="AP146" s="119"/>
      <c r="AQ146" s="101">
        <f t="shared" si="27"/>
        <v>0</v>
      </c>
      <c r="AR146" s="119"/>
      <c r="AS146" s="97"/>
      <c r="AT146" s="98"/>
      <c r="AU146" s="120"/>
      <c r="AV146" s="121">
        <v>2.0</v>
      </c>
      <c r="AW146" s="122"/>
      <c r="AX146" s="119"/>
      <c r="AY146" s="119"/>
      <c r="AZ146" s="119"/>
      <c r="BA146" s="119"/>
      <c r="BB146" s="101">
        <f t="shared" si="28"/>
        <v>0</v>
      </c>
      <c r="BC146" s="119"/>
      <c r="BD146" s="97"/>
      <c r="BE146" s="98"/>
      <c r="BF146" s="120">
        <v>1.2</v>
      </c>
      <c r="BG146" s="121">
        <v>2.0</v>
      </c>
      <c r="BH146" s="122">
        <v>20.0</v>
      </c>
      <c r="BI146" s="119"/>
      <c r="BJ146" s="119"/>
      <c r="BK146" s="119"/>
      <c r="BL146" s="119"/>
      <c r="BM146" s="101">
        <f t="shared" si="29"/>
        <v>0</v>
      </c>
      <c r="BN146" s="119"/>
      <c r="BO146" s="97"/>
      <c r="BP146" s="98"/>
      <c r="BQ146" s="120">
        <v>1.2</v>
      </c>
      <c r="BR146" s="121">
        <v>2.0</v>
      </c>
      <c r="BS146" s="122"/>
      <c r="BT146" s="119"/>
      <c r="BU146" s="119"/>
      <c r="BV146" s="119"/>
      <c r="BW146" s="119"/>
      <c r="BX146" s="101">
        <f t="shared" si="30"/>
        <v>0</v>
      </c>
      <c r="BY146" s="119"/>
      <c r="BZ146" s="97"/>
      <c r="CA146" s="98"/>
      <c r="CB146" s="120">
        <v>1.2</v>
      </c>
      <c r="CC146" s="121">
        <v>2.0</v>
      </c>
      <c r="CD146" s="122"/>
      <c r="CE146" s="119"/>
      <c r="CF146" s="119"/>
      <c r="CG146" s="119"/>
      <c r="CH146" s="119"/>
      <c r="CI146" s="101">
        <f t="shared" si="31"/>
        <v>0</v>
      </c>
      <c r="CJ146" s="119"/>
      <c r="CK146" s="97"/>
      <c r="CL146" s="98"/>
      <c r="CM146" s="120">
        <v>1.2</v>
      </c>
      <c r="CN146" s="121">
        <v>2.0</v>
      </c>
      <c r="CO146" s="122"/>
      <c r="CP146" s="119"/>
      <c r="CQ146" s="119"/>
      <c r="CR146" s="119"/>
      <c r="CS146" s="119"/>
      <c r="CT146" s="101">
        <f t="shared" si="32"/>
        <v>0</v>
      </c>
      <c r="CU146" s="119"/>
      <c r="CV146" s="97"/>
      <c r="CW146" s="98"/>
      <c r="CX146" s="120">
        <v>1.2</v>
      </c>
      <c r="CY146" s="121">
        <v>2.0</v>
      </c>
      <c r="CZ146" s="122"/>
      <c r="DA146" s="119"/>
      <c r="DB146" s="119"/>
      <c r="DC146" s="119"/>
      <c r="DD146" s="119">
        <v>1.0</v>
      </c>
      <c r="DE146" s="101">
        <f t="shared" si="33"/>
        <v>1</v>
      </c>
      <c r="DF146" s="119"/>
      <c r="DG146" s="97"/>
      <c r="DH146" s="98"/>
      <c r="DI146" s="120">
        <v>1.2</v>
      </c>
      <c r="DJ146" s="121">
        <v>3.0</v>
      </c>
      <c r="DK146" s="122"/>
      <c r="DL146" s="119"/>
      <c r="DM146" s="119"/>
      <c r="DN146" s="119"/>
      <c r="DO146" s="119"/>
      <c r="DP146" s="101">
        <f t="shared" si="34"/>
        <v>0</v>
      </c>
      <c r="DQ146" s="119"/>
      <c r="DR146" s="97"/>
      <c r="DS146" s="98"/>
      <c r="DT146" s="120">
        <v>1.2</v>
      </c>
      <c r="DU146" s="121">
        <v>3.0</v>
      </c>
      <c r="DV146" s="122"/>
      <c r="DW146" s="119"/>
      <c r="DX146" s="119"/>
      <c r="DY146" s="119"/>
      <c r="DZ146" s="119"/>
      <c r="EA146" s="101">
        <f t="shared" si="35"/>
        <v>0</v>
      </c>
      <c r="EB146" s="119"/>
      <c r="EC146" s="97"/>
      <c r="ED146" s="98"/>
      <c r="EE146" s="120">
        <v>1.2</v>
      </c>
      <c r="EF146" s="121">
        <v>3.0</v>
      </c>
      <c r="EG146" s="122"/>
      <c r="EH146" s="8"/>
      <c r="EI146" s="129">
        <v>1.0</v>
      </c>
      <c r="EJ146" s="130">
        <v>5.0</v>
      </c>
      <c r="EK146" s="183" t="s">
        <v>230</v>
      </c>
      <c r="EL146" s="8"/>
      <c r="EM146" s="132">
        <f t="shared" si="36"/>
        <v>2</v>
      </c>
      <c r="EN146" s="133">
        <f t="shared" si="37"/>
        <v>0</v>
      </c>
      <c r="EO146" s="134">
        <f t="shared" si="38"/>
        <v>24</v>
      </c>
      <c r="EP146" s="135">
        <f t="shared" si="39"/>
        <v>66</v>
      </c>
      <c r="EQ146" s="112">
        <f t="shared" si="40"/>
        <v>26.4</v>
      </c>
    </row>
    <row r="147" ht="18.0" customHeight="1">
      <c r="A147" s="8"/>
      <c r="B147" s="114">
        <v>134.0</v>
      </c>
      <c r="C147" s="147" t="s">
        <v>313</v>
      </c>
      <c r="D147" s="146" t="s">
        <v>314</v>
      </c>
      <c r="E147" s="117">
        <f t="shared" si="23"/>
        <v>0</v>
      </c>
      <c r="F147" s="181"/>
      <c r="G147" s="119"/>
      <c r="H147" s="119"/>
      <c r="I147" s="119"/>
      <c r="J147" s="101">
        <f t="shared" si="24"/>
        <v>0</v>
      </c>
      <c r="K147" s="119"/>
      <c r="L147" s="97"/>
      <c r="M147" s="98"/>
      <c r="N147" s="120">
        <v>15.0</v>
      </c>
      <c r="O147" s="121">
        <v>54.0</v>
      </c>
      <c r="P147" s="122"/>
      <c r="Q147" s="182"/>
      <c r="R147" s="119"/>
      <c r="S147" s="119"/>
      <c r="T147" s="119"/>
      <c r="U147" s="101">
        <f t="shared" si="25"/>
        <v>0</v>
      </c>
      <c r="V147" s="119"/>
      <c r="W147" s="97"/>
      <c r="X147" s="98"/>
      <c r="Y147" s="120">
        <v>15.0</v>
      </c>
      <c r="Z147" s="121">
        <v>100.0</v>
      </c>
      <c r="AA147" s="122"/>
      <c r="AB147" s="182"/>
      <c r="AC147" s="119"/>
      <c r="AD147" s="119"/>
      <c r="AE147" s="119"/>
      <c r="AF147" s="101">
        <f t="shared" si="26"/>
        <v>0</v>
      </c>
      <c r="AG147" s="119"/>
      <c r="AH147" s="97"/>
      <c r="AI147" s="98"/>
      <c r="AJ147" s="120">
        <v>15.0</v>
      </c>
      <c r="AK147" s="121">
        <v>100.0</v>
      </c>
      <c r="AL147" s="122"/>
      <c r="AM147" s="182"/>
      <c r="AN147" s="119"/>
      <c r="AO147" s="119"/>
      <c r="AP147" s="119"/>
      <c r="AQ147" s="101">
        <f t="shared" si="27"/>
        <v>0</v>
      </c>
      <c r="AR147" s="119"/>
      <c r="AS147" s="97"/>
      <c r="AT147" s="98"/>
      <c r="AU147" s="120">
        <v>15.0</v>
      </c>
      <c r="AV147" s="121">
        <v>100.0</v>
      </c>
      <c r="AW147" s="122"/>
      <c r="AX147" s="119"/>
      <c r="AY147" s="119"/>
      <c r="AZ147" s="119"/>
      <c r="BA147" s="119"/>
      <c r="BB147" s="101">
        <f t="shared" si="28"/>
        <v>0</v>
      </c>
      <c r="BC147" s="119"/>
      <c r="BD147" s="97"/>
      <c r="BE147" s="98"/>
      <c r="BF147" s="120">
        <v>15.0</v>
      </c>
      <c r="BG147" s="121">
        <v>100.0</v>
      </c>
      <c r="BH147" s="122"/>
      <c r="BI147" s="119"/>
      <c r="BJ147" s="119"/>
      <c r="BK147" s="119"/>
      <c r="BL147" s="119"/>
      <c r="BM147" s="101">
        <f t="shared" si="29"/>
        <v>0</v>
      </c>
      <c r="BN147" s="119"/>
      <c r="BO147" s="97"/>
      <c r="BP147" s="98"/>
      <c r="BQ147" s="120">
        <v>15.0</v>
      </c>
      <c r="BR147" s="121">
        <v>100.0</v>
      </c>
      <c r="BS147" s="122"/>
      <c r="BT147" s="119"/>
      <c r="BU147" s="119"/>
      <c r="BV147" s="119"/>
      <c r="BW147" s="119"/>
      <c r="BX147" s="101">
        <f t="shared" si="30"/>
        <v>0</v>
      </c>
      <c r="BY147" s="119"/>
      <c r="BZ147" s="97"/>
      <c r="CA147" s="98"/>
      <c r="CB147" s="120">
        <v>15.0</v>
      </c>
      <c r="CC147" s="121">
        <v>100.0</v>
      </c>
      <c r="CD147" s="122"/>
      <c r="CE147" s="119"/>
      <c r="CF147" s="119"/>
      <c r="CG147" s="119"/>
      <c r="CH147" s="119"/>
      <c r="CI147" s="101">
        <f t="shared" si="31"/>
        <v>0</v>
      </c>
      <c r="CJ147" s="119"/>
      <c r="CK147" s="97"/>
      <c r="CL147" s="98"/>
      <c r="CM147" s="120">
        <v>15.0</v>
      </c>
      <c r="CN147" s="121">
        <v>100.0</v>
      </c>
      <c r="CO147" s="122"/>
      <c r="CP147" s="119"/>
      <c r="CQ147" s="119"/>
      <c r="CR147" s="119"/>
      <c r="CS147" s="119"/>
      <c r="CT147" s="101">
        <f t="shared" si="32"/>
        <v>0</v>
      </c>
      <c r="CU147" s="119"/>
      <c r="CV147" s="97"/>
      <c r="CW147" s="98"/>
      <c r="CX147" s="120">
        <v>15.0</v>
      </c>
      <c r="CY147" s="121">
        <v>100.0</v>
      </c>
      <c r="CZ147" s="122"/>
      <c r="DA147" s="119"/>
      <c r="DB147" s="119"/>
      <c r="DC147" s="119"/>
      <c r="DD147" s="119"/>
      <c r="DE147" s="101">
        <f t="shared" si="33"/>
        <v>0</v>
      </c>
      <c r="DF147" s="119"/>
      <c r="DG147" s="97"/>
      <c r="DH147" s="98"/>
      <c r="DI147" s="120">
        <v>15.0</v>
      </c>
      <c r="DJ147" s="121">
        <v>100.0</v>
      </c>
      <c r="DK147" s="122"/>
      <c r="DL147" s="119"/>
      <c r="DM147" s="119"/>
      <c r="DN147" s="119"/>
      <c r="DO147" s="119"/>
      <c r="DP147" s="101">
        <f t="shared" si="34"/>
        <v>0</v>
      </c>
      <c r="DQ147" s="119"/>
      <c r="DR147" s="97"/>
      <c r="DS147" s="98"/>
      <c r="DT147" s="120">
        <v>15.0</v>
      </c>
      <c r="DU147" s="121">
        <v>100.0</v>
      </c>
      <c r="DV147" s="122"/>
      <c r="DW147" s="119"/>
      <c r="DX147" s="119"/>
      <c r="DY147" s="119"/>
      <c r="DZ147" s="119"/>
      <c r="EA147" s="101">
        <f t="shared" si="35"/>
        <v>0</v>
      </c>
      <c r="EB147" s="119"/>
      <c r="EC147" s="97"/>
      <c r="ED147" s="98"/>
      <c r="EE147" s="120">
        <v>15.0</v>
      </c>
      <c r="EF147" s="121">
        <v>100.0</v>
      </c>
      <c r="EG147" s="122"/>
      <c r="EH147" s="8"/>
      <c r="EI147" s="129"/>
      <c r="EJ147" s="130"/>
      <c r="EK147" s="183"/>
      <c r="EL147" s="8"/>
      <c r="EM147" s="132">
        <f t="shared" si="36"/>
        <v>0</v>
      </c>
      <c r="EN147" s="133">
        <f t="shared" si="37"/>
        <v>0</v>
      </c>
      <c r="EO147" s="134">
        <f t="shared" si="38"/>
        <v>0</v>
      </c>
      <c r="EP147" s="135">
        <f t="shared" si="39"/>
        <v>0</v>
      </c>
      <c r="EQ147" s="112">
        <f t="shared" si="40"/>
        <v>0</v>
      </c>
    </row>
    <row r="148" ht="18.0" customHeight="1">
      <c r="A148" s="8"/>
      <c r="B148" s="114">
        <v>135.0</v>
      </c>
      <c r="C148" s="147" t="s">
        <v>315</v>
      </c>
      <c r="D148" s="146" t="s">
        <v>316</v>
      </c>
      <c r="E148" s="117">
        <f t="shared" si="23"/>
        <v>0</v>
      </c>
      <c r="F148" s="181"/>
      <c r="G148" s="119"/>
      <c r="H148" s="119"/>
      <c r="I148" s="119"/>
      <c r="J148" s="101">
        <f t="shared" si="24"/>
        <v>0</v>
      </c>
      <c r="K148" s="119"/>
      <c r="L148" s="97"/>
      <c r="M148" s="98"/>
      <c r="N148" s="120"/>
      <c r="O148" s="121"/>
      <c r="P148" s="122"/>
      <c r="Q148" s="182"/>
      <c r="R148" s="119"/>
      <c r="S148" s="119"/>
      <c r="T148" s="119"/>
      <c r="U148" s="101">
        <f t="shared" si="25"/>
        <v>0</v>
      </c>
      <c r="V148" s="119"/>
      <c r="W148" s="97"/>
      <c r="X148" s="98"/>
      <c r="Y148" s="120"/>
      <c r="Z148" s="121"/>
      <c r="AA148" s="122"/>
      <c r="AB148" s="182"/>
      <c r="AC148" s="119"/>
      <c r="AD148" s="119"/>
      <c r="AE148" s="119"/>
      <c r="AF148" s="101">
        <f t="shared" si="26"/>
        <v>0</v>
      </c>
      <c r="AG148" s="119"/>
      <c r="AH148" s="97"/>
      <c r="AI148" s="98"/>
      <c r="AJ148" s="120"/>
      <c r="AK148" s="121"/>
      <c r="AL148" s="122"/>
      <c r="AM148" s="182"/>
      <c r="AN148" s="119"/>
      <c r="AO148" s="119"/>
      <c r="AP148" s="119"/>
      <c r="AQ148" s="101">
        <f t="shared" si="27"/>
        <v>0</v>
      </c>
      <c r="AR148" s="119"/>
      <c r="AS148" s="97"/>
      <c r="AT148" s="98"/>
      <c r="AU148" s="120"/>
      <c r="AV148" s="121"/>
      <c r="AW148" s="122"/>
      <c r="AX148" s="119"/>
      <c r="AY148" s="119"/>
      <c r="AZ148" s="119"/>
      <c r="BA148" s="119"/>
      <c r="BB148" s="101">
        <f t="shared" si="28"/>
        <v>0</v>
      </c>
      <c r="BC148" s="119"/>
      <c r="BD148" s="97"/>
      <c r="BE148" s="98"/>
      <c r="BF148" s="120"/>
      <c r="BG148" s="121"/>
      <c r="BH148" s="122"/>
      <c r="BI148" s="119"/>
      <c r="BJ148" s="119"/>
      <c r="BK148" s="119"/>
      <c r="BL148" s="119"/>
      <c r="BM148" s="101">
        <f t="shared" si="29"/>
        <v>0</v>
      </c>
      <c r="BN148" s="119"/>
      <c r="BO148" s="97"/>
      <c r="BP148" s="98"/>
      <c r="BQ148" s="120"/>
      <c r="BR148" s="121"/>
      <c r="BS148" s="122"/>
      <c r="BT148" s="119"/>
      <c r="BU148" s="119"/>
      <c r="BV148" s="119"/>
      <c r="BW148" s="119"/>
      <c r="BX148" s="101">
        <f t="shared" si="30"/>
        <v>0</v>
      </c>
      <c r="BY148" s="119"/>
      <c r="BZ148" s="97"/>
      <c r="CA148" s="98"/>
      <c r="CB148" s="120"/>
      <c r="CC148" s="121"/>
      <c r="CD148" s="122"/>
      <c r="CE148" s="119"/>
      <c r="CF148" s="119"/>
      <c r="CG148" s="119"/>
      <c r="CH148" s="119"/>
      <c r="CI148" s="101">
        <f t="shared" si="31"/>
        <v>0</v>
      </c>
      <c r="CJ148" s="119"/>
      <c r="CK148" s="97"/>
      <c r="CL148" s="98"/>
      <c r="CM148" s="120"/>
      <c r="CN148" s="121"/>
      <c r="CO148" s="122"/>
      <c r="CP148" s="119"/>
      <c r="CQ148" s="119"/>
      <c r="CR148" s="119"/>
      <c r="CS148" s="119"/>
      <c r="CT148" s="101">
        <f t="shared" si="32"/>
        <v>0</v>
      </c>
      <c r="CU148" s="119"/>
      <c r="CV148" s="97"/>
      <c r="CW148" s="98"/>
      <c r="CX148" s="120"/>
      <c r="CY148" s="121"/>
      <c r="CZ148" s="122"/>
      <c r="DA148" s="119"/>
      <c r="DB148" s="119"/>
      <c r="DC148" s="119"/>
      <c r="DD148" s="119"/>
      <c r="DE148" s="101">
        <f t="shared" si="33"/>
        <v>0</v>
      </c>
      <c r="DF148" s="119"/>
      <c r="DG148" s="97"/>
      <c r="DH148" s="98"/>
      <c r="DI148" s="120"/>
      <c r="DJ148" s="121"/>
      <c r="DK148" s="122"/>
      <c r="DL148" s="119"/>
      <c r="DM148" s="119"/>
      <c r="DN148" s="119"/>
      <c r="DO148" s="119"/>
      <c r="DP148" s="101">
        <f t="shared" si="34"/>
        <v>0</v>
      </c>
      <c r="DQ148" s="119"/>
      <c r="DR148" s="97"/>
      <c r="DS148" s="98"/>
      <c r="DT148" s="120"/>
      <c r="DU148" s="121"/>
      <c r="DV148" s="122"/>
      <c r="DW148" s="119"/>
      <c r="DX148" s="119"/>
      <c r="DY148" s="119"/>
      <c r="DZ148" s="119"/>
      <c r="EA148" s="101">
        <f t="shared" si="35"/>
        <v>0</v>
      </c>
      <c r="EB148" s="119"/>
      <c r="EC148" s="97"/>
      <c r="ED148" s="98"/>
      <c r="EE148" s="120"/>
      <c r="EF148" s="121"/>
      <c r="EG148" s="122"/>
      <c r="EH148" s="8"/>
      <c r="EI148" s="129"/>
      <c r="EJ148" s="130"/>
      <c r="EK148" s="183"/>
      <c r="EL148" s="8"/>
      <c r="EM148" s="132">
        <f t="shared" si="36"/>
        <v>0</v>
      </c>
      <c r="EN148" s="133">
        <f t="shared" si="37"/>
        <v>0</v>
      </c>
      <c r="EO148" s="134">
        <f t="shared" si="38"/>
        <v>0</v>
      </c>
      <c r="EP148" s="135">
        <f t="shared" si="39"/>
        <v>0</v>
      </c>
      <c r="EQ148" s="112">
        <f t="shared" si="40"/>
        <v>0</v>
      </c>
    </row>
    <row r="149" ht="18.0" customHeight="1">
      <c r="A149" s="8"/>
      <c r="B149" s="114">
        <v>136.0</v>
      </c>
      <c r="C149" s="147" t="s">
        <v>317</v>
      </c>
      <c r="D149" s="146" t="s">
        <v>318</v>
      </c>
      <c r="E149" s="117">
        <f t="shared" si="23"/>
        <v>0</v>
      </c>
      <c r="F149" s="181"/>
      <c r="G149" s="119"/>
      <c r="H149" s="119"/>
      <c r="I149" s="119"/>
      <c r="J149" s="101">
        <f t="shared" si="24"/>
        <v>0</v>
      </c>
      <c r="K149" s="119"/>
      <c r="L149" s="97"/>
      <c r="M149" s="98"/>
      <c r="N149" s="120">
        <v>15.0</v>
      </c>
      <c r="O149" s="121">
        <v>150.0</v>
      </c>
      <c r="P149" s="122"/>
      <c r="Q149" s="182"/>
      <c r="R149" s="119"/>
      <c r="S149" s="119"/>
      <c r="T149" s="119"/>
      <c r="U149" s="101">
        <f t="shared" si="25"/>
        <v>0</v>
      </c>
      <c r="V149" s="119"/>
      <c r="W149" s="97"/>
      <c r="X149" s="98"/>
      <c r="Y149" s="120">
        <v>15.0</v>
      </c>
      <c r="Z149" s="121">
        <v>150.0</v>
      </c>
      <c r="AA149" s="122"/>
      <c r="AB149" s="182"/>
      <c r="AC149" s="119"/>
      <c r="AD149" s="119"/>
      <c r="AE149" s="119"/>
      <c r="AF149" s="101">
        <f t="shared" si="26"/>
        <v>0</v>
      </c>
      <c r="AG149" s="119"/>
      <c r="AH149" s="97"/>
      <c r="AI149" s="98"/>
      <c r="AJ149" s="120">
        <v>15.0</v>
      </c>
      <c r="AK149" s="121">
        <v>150.0</v>
      </c>
      <c r="AL149" s="122"/>
      <c r="AM149" s="182"/>
      <c r="AN149" s="119"/>
      <c r="AO149" s="119"/>
      <c r="AP149" s="119"/>
      <c r="AQ149" s="101">
        <f t="shared" si="27"/>
        <v>0</v>
      </c>
      <c r="AR149" s="119"/>
      <c r="AS149" s="97"/>
      <c r="AT149" s="98"/>
      <c r="AU149" s="120">
        <v>15.0</v>
      </c>
      <c r="AV149" s="121">
        <v>150.0</v>
      </c>
      <c r="AW149" s="122"/>
      <c r="AX149" s="119"/>
      <c r="AY149" s="119"/>
      <c r="AZ149" s="119"/>
      <c r="BA149" s="119"/>
      <c r="BB149" s="101">
        <f t="shared" si="28"/>
        <v>0</v>
      </c>
      <c r="BC149" s="119"/>
      <c r="BD149" s="97"/>
      <c r="BE149" s="98"/>
      <c r="BF149" s="120">
        <v>15.0</v>
      </c>
      <c r="BG149" s="121">
        <v>150.0</v>
      </c>
      <c r="BH149" s="122"/>
      <c r="BI149" s="119"/>
      <c r="BJ149" s="119"/>
      <c r="BK149" s="119"/>
      <c r="BL149" s="119"/>
      <c r="BM149" s="101">
        <f t="shared" si="29"/>
        <v>0</v>
      </c>
      <c r="BN149" s="119"/>
      <c r="BO149" s="97"/>
      <c r="BP149" s="98"/>
      <c r="BQ149" s="120">
        <v>15.0</v>
      </c>
      <c r="BR149" s="121">
        <v>150.0</v>
      </c>
      <c r="BS149" s="122"/>
      <c r="BT149" s="119"/>
      <c r="BU149" s="119"/>
      <c r="BV149" s="119"/>
      <c r="BW149" s="119"/>
      <c r="BX149" s="101">
        <f t="shared" si="30"/>
        <v>0</v>
      </c>
      <c r="BY149" s="119"/>
      <c r="BZ149" s="97"/>
      <c r="CA149" s="98"/>
      <c r="CB149" s="120">
        <v>15.0</v>
      </c>
      <c r="CC149" s="121">
        <v>150.0</v>
      </c>
      <c r="CD149" s="122"/>
      <c r="CE149" s="119"/>
      <c r="CF149" s="119"/>
      <c r="CG149" s="119"/>
      <c r="CH149" s="119"/>
      <c r="CI149" s="101">
        <f t="shared" si="31"/>
        <v>0</v>
      </c>
      <c r="CJ149" s="119"/>
      <c r="CK149" s="97"/>
      <c r="CL149" s="98"/>
      <c r="CM149" s="120">
        <v>15.0</v>
      </c>
      <c r="CN149" s="121">
        <v>150.0</v>
      </c>
      <c r="CO149" s="122"/>
      <c r="CP149" s="119"/>
      <c r="CQ149" s="119"/>
      <c r="CR149" s="119"/>
      <c r="CS149" s="119"/>
      <c r="CT149" s="101">
        <f t="shared" si="32"/>
        <v>0</v>
      </c>
      <c r="CU149" s="119"/>
      <c r="CV149" s="97"/>
      <c r="CW149" s="98"/>
      <c r="CX149" s="120">
        <v>15.0</v>
      </c>
      <c r="CY149" s="121">
        <v>150.0</v>
      </c>
      <c r="CZ149" s="122"/>
      <c r="DA149" s="119"/>
      <c r="DB149" s="119"/>
      <c r="DC149" s="119"/>
      <c r="DD149" s="119"/>
      <c r="DE149" s="101">
        <f t="shared" si="33"/>
        <v>0</v>
      </c>
      <c r="DF149" s="119"/>
      <c r="DG149" s="97"/>
      <c r="DH149" s="98"/>
      <c r="DI149" s="120">
        <v>15.0</v>
      </c>
      <c r="DJ149" s="121">
        <v>150.0</v>
      </c>
      <c r="DK149" s="122"/>
      <c r="DL149" s="119"/>
      <c r="DM149" s="119"/>
      <c r="DN149" s="119"/>
      <c r="DO149" s="119"/>
      <c r="DP149" s="101">
        <f t="shared" si="34"/>
        <v>0</v>
      </c>
      <c r="DQ149" s="119"/>
      <c r="DR149" s="97"/>
      <c r="DS149" s="98"/>
      <c r="DT149" s="120">
        <v>15.0</v>
      </c>
      <c r="DU149" s="121">
        <v>150.0</v>
      </c>
      <c r="DV149" s="122"/>
      <c r="DW149" s="119"/>
      <c r="DX149" s="119"/>
      <c r="DY149" s="119"/>
      <c r="DZ149" s="119"/>
      <c r="EA149" s="101">
        <f t="shared" si="35"/>
        <v>0</v>
      </c>
      <c r="EB149" s="119"/>
      <c r="EC149" s="97"/>
      <c r="ED149" s="98"/>
      <c r="EE149" s="120">
        <v>15.0</v>
      </c>
      <c r="EF149" s="121">
        <v>150.0</v>
      </c>
      <c r="EG149" s="122"/>
      <c r="EH149" s="8"/>
      <c r="EI149" s="129">
        <v>1.0</v>
      </c>
      <c r="EJ149" s="130">
        <v>1.0</v>
      </c>
      <c r="EK149" s="183" t="s">
        <v>230</v>
      </c>
      <c r="EL149" s="8"/>
      <c r="EM149" s="132">
        <f t="shared" si="36"/>
        <v>0</v>
      </c>
      <c r="EN149" s="133">
        <f t="shared" si="37"/>
        <v>0</v>
      </c>
      <c r="EO149" s="134">
        <f t="shared" si="38"/>
        <v>0</v>
      </c>
      <c r="EP149" s="135">
        <f t="shared" si="39"/>
        <v>0</v>
      </c>
      <c r="EQ149" s="112">
        <f t="shared" si="40"/>
        <v>0</v>
      </c>
    </row>
    <row r="150" ht="18.0" customHeight="1">
      <c r="A150" s="8"/>
      <c r="B150" s="114">
        <v>137.0</v>
      </c>
      <c r="C150" s="147" t="s">
        <v>319</v>
      </c>
      <c r="D150" s="146" t="s">
        <v>320</v>
      </c>
      <c r="E150" s="117">
        <f t="shared" si="23"/>
        <v>0</v>
      </c>
      <c r="F150" s="181"/>
      <c r="G150" s="119"/>
      <c r="H150" s="119"/>
      <c r="I150" s="119"/>
      <c r="J150" s="101">
        <f t="shared" si="24"/>
        <v>0</v>
      </c>
      <c r="K150" s="119"/>
      <c r="L150" s="97"/>
      <c r="M150" s="98"/>
      <c r="N150" s="120">
        <v>10.0</v>
      </c>
      <c r="O150" s="121">
        <v>80.0</v>
      </c>
      <c r="P150" s="122"/>
      <c r="Q150" s="182"/>
      <c r="R150" s="119"/>
      <c r="S150" s="119"/>
      <c r="T150" s="119"/>
      <c r="U150" s="101">
        <f t="shared" si="25"/>
        <v>0</v>
      </c>
      <c r="V150" s="119"/>
      <c r="W150" s="97"/>
      <c r="X150" s="98"/>
      <c r="Y150" s="120">
        <v>10.0</v>
      </c>
      <c r="Z150" s="121">
        <v>80.0</v>
      </c>
      <c r="AA150" s="122"/>
      <c r="AB150" s="182"/>
      <c r="AC150" s="119"/>
      <c r="AD150" s="119"/>
      <c r="AE150" s="119"/>
      <c r="AF150" s="101">
        <f t="shared" si="26"/>
        <v>0</v>
      </c>
      <c r="AG150" s="119"/>
      <c r="AH150" s="97"/>
      <c r="AI150" s="98"/>
      <c r="AJ150" s="120">
        <v>10.0</v>
      </c>
      <c r="AK150" s="121">
        <v>80.0</v>
      </c>
      <c r="AL150" s="122"/>
      <c r="AM150" s="182"/>
      <c r="AN150" s="119"/>
      <c r="AO150" s="119"/>
      <c r="AP150" s="119"/>
      <c r="AQ150" s="101">
        <f t="shared" si="27"/>
        <v>0</v>
      </c>
      <c r="AR150" s="119"/>
      <c r="AS150" s="97"/>
      <c r="AT150" s="98"/>
      <c r="AU150" s="120">
        <v>10.0</v>
      </c>
      <c r="AV150" s="121">
        <v>80.0</v>
      </c>
      <c r="AW150" s="122"/>
      <c r="AX150" s="119"/>
      <c r="AY150" s="119"/>
      <c r="AZ150" s="119"/>
      <c r="BA150" s="119"/>
      <c r="BB150" s="101">
        <f t="shared" si="28"/>
        <v>0</v>
      </c>
      <c r="BC150" s="119"/>
      <c r="BD150" s="97"/>
      <c r="BE150" s="98"/>
      <c r="BF150" s="120">
        <v>10.0</v>
      </c>
      <c r="BG150" s="121">
        <v>80.0</v>
      </c>
      <c r="BH150" s="122"/>
      <c r="BI150" s="119"/>
      <c r="BJ150" s="119"/>
      <c r="BK150" s="119"/>
      <c r="BL150" s="119"/>
      <c r="BM150" s="101">
        <f t="shared" si="29"/>
        <v>0</v>
      </c>
      <c r="BN150" s="119"/>
      <c r="BO150" s="97"/>
      <c r="BP150" s="98"/>
      <c r="BQ150" s="120">
        <v>10.0</v>
      </c>
      <c r="BR150" s="121">
        <v>80.0</v>
      </c>
      <c r="BS150" s="122"/>
      <c r="BT150" s="119"/>
      <c r="BU150" s="119"/>
      <c r="BV150" s="119"/>
      <c r="BW150" s="119"/>
      <c r="BX150" s="101">
        <f t="shared" si="30"/>
        <v>0</v>
      </c>
      <c r="BY150" s="119"/>
      <c r="BZ150" s="97"/>
      <c r="CA150" s="98"/>
      <c r="CB150" s="120">
        <v>10.0</v>
      </c>
      <c r="CC150" s="121">
        <v>80.0</v>
      </c>
      <c r="CD150" s="122"/>
      <c r="CE150" s="119"/>
      <c r="CF150" s="119"/>
      <c r="CG150" s="119"/>
      <c r="CH150" s="119"/>
      <c r="CI150" s="101">
        <f t="shared" si="31"/>
        <v>0</v>
      </c>
      <c r="CJ150" s="119"/>
      <c r="CK150" s="97"/>
      <c r="CL150" s="98"/>
      <c r="CM150" s="120">
        <v>10.0</v>
      </c>
      <c r="CN150" s="121">
        <v>80.0</v>
      </c>
      <c r="CO150" s="122"/>
      <c r="CP150" s="119"/>
      <c r="CQ150" s="119"/>
      <c r="CR150" s="119"/>
      <c r="CS150" s="119"/>
      <c r="CT150" s="101">
        <f t="shared" si="32"/>
        <v>0</v>
      </c>
      <c r="CU150" s="119"/>
      <c r="CV150" s="97"/>
      <c r="CW150" s="98"/>
      <c r="CX150" s="120">
        <v>10.0</v>
      </c>
      <c r="CY150" s="121">
        <v>80.0</v>
      </c>
      <c r="CZ150" s="122"/>
      <c r="DA150" s="119"/>
      <c r="DB150" s="119"/>
      <c r="DC150" s="119"/>
      <c r="DD150" s="119"/>
      <c r="DE150" s="101">
        <f t="shared" si="33"/>
        <v>0</v>
      </c>
      <c r="DF150" s="119"/>
      <c r="DG150" s="97"/>
      <c r="DH150" s="98"/>
      <c r="DI150" s="120">
        <v>10.0</v>
      </c>
      <c r="DJ150" s="121">
        <v>80.0</v>
      </c>
      <c r="DK150" s="122"/>
      <c r="DL150" s="119"/>
      <c r="DM150" s="119"/>
      <c r="DN150" s="119"/>
      <c r="DO150" s="119"/>
      <c r="DP150" s="101">
        <f t="shared" si="34"/>
        <v>0</v>
      </c>
      <c r="DQ150" s="119"/>
      <c r="DR150" s="97"/>
      <c r="DS150" s="98"/>
      <c r="DT150" s="120">
        <v>10.0</v>
      </c>
      <c r="DU150" s="121">
        <v>80.0</v>
      </c>
      <c r="DV150" s="122"/>
      <c r="DW150" s="119"/>
      <c r="DX150" s="119"/>
      <c r="DY150" s="119"/>
      <c r="DZ150" s="119"/>
      <c r="EA150" s="101">
        <f t="shared" si="35"/>
        <v>0</v>
      </c>
      <c r="EB150" s="119"/>
      <c r="EC150" s="97"/>
      <c r="ED150" s="98"/>
      <c r="EE150" s="120">
        <v>10.0</v>
      </c>
      <c r="EF150" s="121">
        <v>80.0</v>
      </c>
      <c r="EG150" s="122"/>
      <c r="EH150" s="8"/>
      <c r="EI150" s="129">
        <v>1.0</v>
      </c>
      <c r="EJ150" s="130">
        <v>1.0</v>
      </c>
      <c r="EK150" s="183" t="s">
        <v>230</v>
      </c>
      <c r="EL150" s="8"/>
      <c r="EM150" s="132">
        <f t="shared" si="36"/>
        <v>0</v>
      </c>
      <c r="EN150" s="133">
        <f t="shared" si="37"/>
        <v>0</v>
      </c>
      <c r="EO150" s="134">
        <f t="shared" si="38"/>
        <v>0</v>
      </c>
      <c r="EP150" s="135">
        <f t="shared" si="39"/>
        <v>0</v>
      </c>
      <c r="EQ150" s="112">
        <f t="shared" si="40"/>
        <v>0</v>
      </c>
    </row>
    <row r="151" ht="18.0" customHeight="1">
      <c r="A151" s="8"/>
      <c r="B151" s="114">
        <v>138.0</v>
      </c>
      <c r="C151" s="147" t="s">
        <v>321</v>
      </c>
      <c r="D151" s="146" t="s">
        <v>322</v>
      </c>
      <c r="E151" s="117">
        <f t="shared" si="23"/>
        <v>24</v>
      </c>
      <c r="F151" s="181"/>
      <c r="G151" s="119"/>
      <c r="H151" s="119"/>
      <c r="I151" s="119"/>
      <c r="J151" s="101">
        <f t="shared" si="24"/>
        <v>0</v>
      </c>
      <c r="K151" s="119"/>
      <c r="L151" s="97"/>
      <c r="M151" s="98"/>
      <c r="N151" s="120">
        <v>1.33</v>
      </c>
      <c r="O151" s="121">
        <v>3.5</v>
      </c>
      <c r="P151" s="122">
        <v>5.0</v>
      </c>
      <c r="Q151" s="182"/>
      <c r="R151" s="119"/>
      <c r="S151" s="119"/>
      <c r="T151" s="119"/>
      <c r="U151" s="101">
        <f t="shared" si="25"/>
        <v>0</v>
      </c>
      <c r="V151" s="119"/>
      <c r="W151" s="97"/>
      <c r="X151" s="98"/>
      <c r="Y151" s="120">
        <v>1.33</v>
      </c>
      <c r="Z151" s="121">
        <v>3.5</v>
      </c>
      <c r="AA151" s="122"/>
      <c r="AB151" s="182"/>
      <c r="AC151" s="119"/>
      <c r="AD151" s="119"/>
      <c r="AE151" s="119"/>
      <c r="AF151" s="101">
        <f t="shared" si="26"/>
        <v>0</v>
      </c>
      <c r="AG151" s="119"/>
      <c r="AH151" s="97"/>
      <c r="AI151" s="98"/>
      <c r="AJ151" s="120">
        <v>1.33</v>
      </c>
      <c r="AK151" s="121">
        <v>3.5</v>
      </c>
      <c r="AL151" s="122"/>
      <c r="AM151" s="182"/>
      <c r="AN151" s="119"/>
      <c r="AO151" s="119"/>
      <c r="AP151" s="119"/>
      <c r="AQ151" s="101">
        <f t="shared" si="27"/>
        <v>0</v>
      </c>
      <c r="AR151" s="119"/>
      <c r="AS151" s="97"/>
      <c r="AT151" s="98"/>
      <c r="AU151" s="120">
        <v>1.33</v>
      </c>
      <c r="AV151" s="121">
        <v>3.5</v>
      </c>
      <c r="AW151" s="122"/>
      <c r="AX151" s="119"/>
      <c r="AY151" s="119"/>
      <c r="AZ151" s="119"/>
      <c r="BA151" s="119">
        <v>10.0</v>
      </c>
      <c r="BB151" s="101">
        <f t="shared" si="28"/>
        <v>10</v>
      </c>
      <c r="BC151" s="119"/>
      <c r="BD151" s="97"/>
      <c r="BE151" s="98"/>
      <c r="BF151" s="120">
        <v>3.19</v>
      </c>
      <c r="BG151" s="121">
        <v>4.0</v>
      </c>
      <c r="BH151" s="122">
        <v>30.0</v>
      </c>
      <c r="BI151" s="119"/>
      <c r="BJ151" s="119"/>
      <c r="BK151" s="119"/>
      <c r="BL151" s="119"/>
      <c r="BM151" s="101">
        <f t="shared" si="29"/>
        <v>0</v>
      </c>
      <c r="BN151" s="119"/>
      <c r="BO151" s="97"/>
      <c r="BP151" s="98"/>
      <c r="BQ151" s="120">
        <v>3.19</v>
      </c>
      <c r="BR151" s="121">
        <v>4.0</v>
      </c>
      <c r="BS151" s="122"/>
      <c r="BT151" s="119"/>
      <c r="BU151" s="119"/>
      <c r="BV151" s="119"/>
      <c r="BW151" s="119"/>
      <c r="BX151" s="101">
        <f t="shared" si="30"/>
        <v>0</v>
      </c>
      <c r="BY151" s="119"/>
      <c r="BZ151" s="97"/>
      <c r="CA151" s="98"/>
      <c r="CB151" s="120">
        <v>3.19</v>
      </c>
      <c r="CC151" s="121">
        <v>4.0</v>
      </c>
      <c r="CD151" s="122"/>
      <c r="CE151" s="119"/>
      <c r="CF151" s="119"/>
      <c r="CG151" s="119"/>
      <c r="CH151" s="119"/>
      <c r="CI151" s="101">
        <f t="shared" si="31"/>
        <v>0</v>
      </c>
      <c r="CJ151" s="119"/>
      <c r="CK151" s="97"/>
      <c r="CL151" s="98"/>
      <c r="CM151" s="120">
        <v>3.19</v>
      </c>
      <c r="CN151" s="121">
        <v>4.0</v>
      </c>
      <c r="CO151" s="122"/>
      <c r="CP151" s="119"/>
      <c r="CQ151" s="119"/>
      <c r="CR151" s="119"/>
      <c r="CS151" s="119"/>
      <c r="CT151" s="101">
        <f t="shared" si="32"/>
        <v>0</v>
      </c>
      <c r="CU151" s="119"/>
      <c r="CV151" s="97"/>
      <c r="CW151" s="98"/>
      <c r="CX151" s="120">
        <v>3.19</v>
      </c>
      <c r="CY151" s="121">
        <v>4.0</v>
      </c>
      <c r="CZ151" s="122"/>
      <c r="DA151" s="119"/>
      <c r="DB151" s="119"/>
      <c r="DC151" s="119"/>
      <c r="DD151" s="119"/>
      <c r="DE151" s="101">
        <f t="shared" si="33"/>
        <v>0</v>
      </c>
      <c r="DF151" s="119"/>
      <c r="DG151" s="97"/>
      <c r="DH151" s="98"/>
      <c r="DI151" s="120">
        <v>3.19</v>
      </c>
      <c r="DJ151" s="121">
        <v>4.0</v>
      </c>
      <c r="DK151" s="122"/>
      <c r="DL151" s="119">
        <v>1.0</v>
      </c>
      <c r="DM151" s="119"/>
      <c r="DN151" s="119"/>
      <c r="DO151" s="119"/>
      <c r="DP151" s="101">
        <f t="shared" si="34"/>
        <v>1</v>
      </c>
      <c r="DQ151" s="119"/>
      <c r="DR151" s="97"/>
      <c r="DS151" s="98"/>
      <c r="DT151" s="120">
        <v>3.19</v>
      </c>
      <c r="DU151" s="121">
        <v>4.0</v>
      </c>
      <c r="DV151" s="122"/>
      <c r="DW151" s="119"/>
      <c r="DX151" s="119"/>
      <c r="DY151" s="119"/>
      <c r="DZ151" s="119"/>
      <c r="EA151" s="101">
        <f t="shared" si="35"/>
        <v>0</v>
      </c>
      <c r="EB151" s="119"/>
      <c r="EC151" s="97"/>
      <c r="ED151" s="98"/>
      <c r="EE151" s="120">
        <v>3.19</v>
      </c>
      <c r="EF151" s="121">
        <v>4.0</v>
      </c>
      <c r="EG151" s="122"/>
      <c r="EH151" s="8"/>
      <c r="EI151" s="129">
        <v>1.0</v>
      </c>
      <c r="EJ151" s="130">
        <v>10.0</v>
      </c>
      <c r="EK151" s="183" t="s">
        <v>230</v>
      </c>
      <c r="EL151" s="8"/>
      <c r="EM151" s="132">
        <f t="shared" si="36"/>
        <v>11</v>
      </c>
      <c r="EN151" s="133">
        <f t="shared" si="37"/>
        <v>0</v>
      </c>
      <c r="EO151" s="134">
        <f t="shared" si="38"/>
        <v>35</v>
      </c>
      <c r="EP151" s="135">
        <f t="shared" si="39"/>
        <v>96</v>
      </c>
      <c r="EQ151" s="112">
        <f t="shared" si="40"/>
        <v>76.56</v>
      </c>
    </row>
    <row r="152" ht="18.0" customHeight="1">
      <c r="A152" s="8"/>
      <c r="B152" s="114">
        <v>139.0</v>
      </c>
      <c r="C152" s="147" t="s">
        <v>323</v>
      </c>
      <c r="D152" s="146" t="s">
        <v>324</v>
      </c>
      <c r="E152" s="117">
        <f t="shared" si="23"/>
        <v>0</v>
      </c>
      <c r="F152" s="181"/>
      <c r="G152" s="119"/>
      <c r="H152" s="119"/>
      <c r="I152" s="119"/>
      <c r="J152" s="101">
        <f t="shared" si="24"/>
        <v>0</v>
      </c>
      <c r="K152" s="119"/>
      <c r="L152" s="97"/>
      <c r="M152" s="98"/>
      <c r="N152" s="120">
        <v>15.0</v>
      </c>
      <c r="O152" s="121">
        <v>150.0</v>
      </c>
      <c r="P152" s="122"/>
      <c r="Q152" s="182"/>
      <c r="R152" s="119"/>
      <c r="S152" s="119"/>
      <c r="T152" s="119"/>
      <c r="U152" s="101">
        <f t="shared" si="25"/>
        <v>0</v>
      </c>
      <c r="V152" s="119"/>
      <c r="W152" s="97"/>
      <c r="X152" s="98"/>
      <c r="Y152" s="120">
        <v>15.0</v>
      </c>
      <c r="Z152" s="121">
        <v>150.0</v>
      </c>
      <c r="AA152" s="122"/>
      <c r="AB152" s="182"/>
      <c r="AC152" s="119"/>
      <c r="AD152" s="119"/>
      <c r="AE152" s="119"/>
      <c r="AF152" s="101">
        <f t="shared" si="26"/>
        <v>0</v>
      </c>
      <c r="AG152" s="119"/>
      <c r="AH152" s="97"/>
      <c r="AI152" s="98"/>
      <c r="AJ152" s="120">
        <v>15.0</v>
      </c>
      <c r="AK152" s="121">
        <v>150.0</v>
      </c>
      <c r="AL152" s="122"/>
      <c r="AM152" s="182"/>
      <c r="AN152" s="119"/>
      <c r="AO152" s="119"/>
      <c r="AP152" s="119"/>
      <c r="AQ152" s="101">
        <f t="shared" si="27"/>
        <v>0</v>
      </c>
      <c r="AR152" s="119"/>
      <c r="AS152" s="97"/>
      <c r="AT152" s="98"/>
      <c r="AU152" s="120">
        <v>15.0</v>
      </c>
      <c r="AV152" s="121">
        <v>150.0</v>
      </c>
      <c r="AW152" s="122"/>
      <c r="AX152" s="119"/>
      <c r="AY152" s="119"/>
      <c r="AZ152" s="119"/>
      <c r="BA152" s="119"/>
      <c r="BB152" s="101">
        <f t="shared" si="28"/>
        <v>0</v>
      </c>
      <c r="BC152" s="119"/>
      <c r="BD152" s="97"/>
      <c r="BE152" s="98"/>
      <c r="BF152" s="120">
        <v>15.0</v>
      </c>
      <c r="BG152" s="121">
        <v>150.0</v>
      </c>
      <c r="BH152" s="122"/>
      <c r="BI152" s="119"/>
      <c r="BJ152" s="119"/>
      <c r="BK152" s="119"/>
      <c r="BL152" s="119"/>
      <c r="BM152" s="101">
        <f t="shared" si="29"/>
        <v>0</v>
      </c>
      <c r="BN152" s="119"/>
      <c r="BO152" s="97"/>
      <c r="BP152" s="98"/>
      <c r="BQ152" s="120">
        <v>15.0</v>
      </c>
      <c r="BR152" s="121">
        <v>150.0</v>
      </c>
      <c r="BS152" s="122"/>
      <c r="BT152" s="119"/>
      <c r="BU152" s="119"/>
      <c r="BV152" s="119"/>
      <c r="BW152" s="119"/>
      <c r="BX152" s="101">
        <f t="shared" si="30"/>
        <v>0</v>
      </c>
      <c r="BY152" s="119"/>
      <c r="BZ152" s="97"/>
      <c r="CA152" s="98"/>
      <c r="CB152" s="120">
        <v>15.0</v>
      </c>
      <c r="CC152" s="121">
        <v>150.0</v>
      </c>
      <c r="CD152" s="122"/>
      <c r="CE152" s="119"/>
      <c r="CF152" s="119"/>
      <c r="CG152" s="119"/>
      <c r="CH152" s="119"/>
      <c r="CI152" s="101">
        <f t="shared" si="31"/>
        <v>0</v>
      </c>
      <c r="CJ152" s="119"/>
      <c r="CK152" s="97"/>
      <c r="CL152" s="98"/>
      <c r="CM152" s="120">
        <v>15.0</v>
      </c>
      <c r="CN152" s="121">
        <v>150.0</v>
      </c>
      <c r="CO152" s="122"/>
      <c r="CP152" s="119"/>
      <c r="CQ152" s="119"/>
      <c r="CR152" s="119"/>
      <c r="CS152" s="119"/>
      <c r="CT152" s="101">
        <f t="shared" si="32"/>
        <v>0</v>
      </c>
      <c r="CU152" s="119"/>
      <c r="CV152" s="97"/>
      <c r="CW152" s="98"/>
      <c r="CX152" s="120">
        <v>15.0</v>
      </c>
      <c r="CY152" s="121">
        <v>150.0</v>
      </c>
      <c r="CZ152" s="122"/>
      <c r="DA152" s="119"/>
      <c r="DB152" s="119"/>
      <c r="DC152" s="119"/>
      <c r="DD152" s="119"/>
      <c r="DE152" s="101">
        <f t="shared" si="33"/>
        <v>0</v>
      </c>
      <c r="DF152" s="119"/>
      <c r="DG152" s="97"/>
      <c r="DH152" s="98"/>
      <c r="DI152" s="120">
        <v>15.0</v>
      </c>
      <c r="DJ152" s="121">
        <v>150.0</v>
      </c>
      <c r="DK152" s="122"/>
      <c r="DL152" s="119"/>
      <c r="DM152" s="119"/>
      <c r="DN152" s="119"/>
      <c r="DO152" s="119"/>
      <c r="DP152" s="101">
        <f t="shared" si="34"/>
        <v>0</v>
      </c>
      <c r="DQ152" s="119"/>
      <c r="DR152" s="97"/>
      <c r="DS152" s="98"/>
      <c r="DT152" s="120">
        <v>15.0</v>
      </c>
      <c r="DU152" s="121">
        <v>150.0</v>
      </c>
      <c r="DV152" s="122"/>
      <c r="DW152" s="119"/>
      <c r="DX152" s="119"/>
      <c r="DY152" s="119"/>
      <c r="DZ152" s="119"/>
      <c r="EA152" s="101">
        <f t="shared" si="35"/>
        <v>0</v>
      </c>
      <c r="EB152" s="119"/>
      <c r="EC152" s="97"/>
      <c r="ED152" s="98"/>
      <c r="EE152" s="120">
        <v>15.0</v>
      </c>
      <c r="EF152" s="121">
        <v>150.0</v>
      </c>
      <c r="EG152" s="122"/>
      <c r="EH152" s="8"/>
      <c r="EI152" s="129">
        <v>1.0</v>
      </c>
      <c r="EJ152" s="130">
        <v>1.0</v>
      </c>
      <c r="EK152" s="183" t="s">
        <v>230</v>
      </c>
      <c r="EL152" s="8"/>
      <c r="EM152" s="132">
        <f t="shared" si="36"/>
        <v>0</v>
      </c>
      <c r="EN152" s="133">
        <f t="shared" si="37"/>
        <v>0</v>
      </c>
      <c r="EO152" s="134">
        <f t="shared" si="38"/>
        <v>0</v>
      </c>
      <c r="EP152" s="135">
        <f t="shared" si="39"/>
        <v>0</v>
      </c>
      <c r="EQ152" s="112">
        <f t="shared" si="40"/>
        <v>0</v>
      </c>
    </row>
    <row r="153" ht="18.0" customHeight="1">
      <c r="A153" s="8"/>
      <c r="B153" s="114">
        <v>140.0</v>
      </c>
      <c r="C153" s="147" t="s">
        <v>325</v>
      </c>
      <c r="D153" s="146" t="s">
        <v>326</v>
      </c>
      <c r="E153" s="117">
        <f t="shared" si="23"/>
        <v>0</v>
      </c>
      <c r="F153" s="181"/>
      <c r="G153" s="119"/>
      <c r="H153" s="119"/>
      <c r="I153" s="119"/>
      <c r="J153" s="101">
        <f t="shared" si="24"/>
        <v>0</v>
      </c>
      <c r="K153" s="119"/>
      <c r="L153" s="97"/>
      <c r="M153" s="98"/>
      <c r="N153" s="120">
        <v>10.0</v>
      </c>
      <c r="O153" s="121">
        <v>80.0</v>
      </c>
      <c r="P153" s="122"/>
      <c r="Q153" s="182"/>
      <c r="R153" s="119"/>
      <c r="S153" s="119"/>
      <c r="T153" s="119"/>
      <c r="U153" s="101">
        <f t="shared" si="25"/>
        <v>0</v>
      </c>
      <c r="V153" s="119"/>
      <c r="W153" s="97"/>
      <c r="X153" s="98"/>
      <c r="Y153" s="120">
        <v>10.0</v>
      </c>
      <c r="Z153" s="121">
        <v>80.0</v>
      </c>
      <c r="AA153" s="122"/>
      <c r="AB153" s="182"/>
      <c r="AC153" s="119"/>
      <c r="AD153" s="119"/>
      <c r="AE153" s="119"/>
      <c r="AF153" s="101">
        <f t="shared" si="26"/>
        <v>0</v>
      </c>
      <c r="AG153" s="119"/>
      <c r="AH153" s="97"/>
      <c r="AI153" s="98"/>
      <c r="AJ153" s="120">
        <v>10.0</v>
      </c>
      <c r="AK153" s="121">
        <v>80.0</v>
      </c>
      <c r="AL153" s="122"/>
      <c r="AM153" s="182"/>
      <c r="AN153" s="119"/>
      <c r="AO153" s="119"/>
      <c r="AP153" s="119"/>
      <c r="AQ153" s="101">
        <f t="shared" si="27"/>
        <v>0</v>
      </c>
      <c r="AR153" s="119"/>
      <c r="AS153" s="97"/>
      <c r="AT153" s="98"/>
      <c r="AU153" s="120">
        <v>10.0</v>
      </c>
      <c r="AV153" s="121">
        <v>80.0</v>
      </c>
      <c r="AW153" s="122"/>
      <c r="AX153" s="119"/>
      <c r="AY153" s="119"/>
      <c r="AZ153" s="119"/>
      <c r="BA153" s="119"/>
      <c r="BB153" s="101">
        <f t="shared" si="28"/>
        <v>0</v>
      </c>
      <c r="BC153" s="119"/>
      <c r="BD153" s="97"/>
      <c r="BE153" s="98"/>
      <c r="BF153" s="120">
        <v>10.0</v>
      </c>
      <c r="BG153" s="121">
        <v>80.0</v>
      </c>
      <c r="BH153" s="122"/>
      <c r="BI153" s="119"/>
      <c r="BJ153" s="119"/>
      <c r="BK153" s="119"/>
      <c r="BL153" s="119"/>
      <c r="BM153" s="101">
        <f t="shared" si="29"/>
        <v>0</v>
      </c>
      <c r="BN153" s="119"/>
      <c r="BO153" s="97"/>
      <c r="BP153" s="98"/>
      <c r="BQ153" s="120">
        <v>10.0</v>
      </c>
      <c r="BR153" s="121">
        <v>80.0</v>
      </c>
      <c r="BS153" s="122"/>
      <c r="BT153" s="119"/>
      <c r="BU153" s="119"/>
      <c r="BV153" s="119"/>
      <c r="BW153" s="119"/>
      <c r="BX153" s="101">
        <f t="shared" si="30"/>
        <v>0</v>
      </c>
      <c r="BY153" s="119"/>
      <c r="BZ153" s="97"/>
      <c r="CA153" s="98"/>
      <c r="CB153" s="120">
        <v>10.0</v>
      </c>
      <c r="CC153" s="121">
        <v>80.0</v>
      </c>
      <c r="CD153" s="122"/>
      <c r="CE153" s="119"/>
      <c r="CF153" s="119"/>
      <c r="CG153" s="119"/>
      <c r="CH153" s="119"/>
      <c r="CI153" s="101">
        <f t="shared" si="31"/>
        <v>0</v>
      </c>
      <c r="CJ153" s="119"/>
      <c r="CK153" s="97"/>
      <c r="CL153" s="98"/>
      <c r="CM153" s="120">
        <v>10.0</v>
      </c>
      <c r="CN153" s="121">
        <v>80.0</v>
      </c>
      <c r="CO153" s="122"/>
      <c r="CP153" s="119"/>
      <c r="CQ153" s="119"/>
      <c r="CR153" s="119"/>
      <c r="CS153" s="119"/>
      <c r="CT153" s="101">
        <f t="shared" si="32"/>
        <v>0</v>
      </c>
      <c r="CU153" s="119"/>
      <c r="CV153" s="97"/>
      <c r="CW153" s="98"/>
      <c r="CX153" s="120">
        <v>10.0</v>
      </c>
      <c r="CY153" s="121">
        <v>80.0</v>
      </c>
      <c r="CZ153" s="122"/>
      <c r="DA153" s="119"/>
      <c r="DB153" s="119"/>
      <c r="DC153" s="119"/>
      <c r="DD153" s="119"/>
      <c r="DE153" s="101">
        <f t="shared" si="33"/>
        <v>0</v>
      </c>
      <c r="DF153" s="119"/>
      <c r="DG153" s="97"/>
      <c r="DH153" s="98"/>
      <c r="DI153" s="120">
        <v>10.0</v>
      </c>
      <c r="DJ153" s="121">
        <v>80.0</v>
      </c>
      <c r="DK153" s="122"/>
      <c r="DL153" s="119"/>
      <c r="DM153" s="119"/>
      <c r="DN153" s="119"/>
      <c r="DO153" s="119"/>
      <c r="DP153" s="101">
        <f t="shared" si="34"/>
        <v>0</v>
      </c>
      <c r="DQ153" s="119"/>
      <c r="DR153" s="97"/>
      <c r="DS153" s="98"/>
      <c r="DT153" s="120">
        <v>10.0</v>
      </c>
      <c r="DU153" s="121">
        <v>80.0</v>
      </c>
      <c r="DV153" s="122"/>
      <c r="DW153" s="119"/>
      <c r="DX153" s="119"/>
      <c r="DY153" s="119"/>
      <c r="DZ153" s="119"/>
      <c r="EA153" s="101">
        <f t="shared" si="35"/>
        <v>0</v>
      </c>
      <c r="EB153" s="119"/>
      <c r="EC153" s="97"/>
      <c r="ED153" s="98"/>
      <c r="EE153" s="120">
        <v>10.0</v>
      </c>
      <c r="EF153" s="121">
        <v>80.0</v>
      </c>
      <c r="EG153" s="122"/>
      <c r="EH153" s="8"/>
      <c r="EI153" s="129">
        <v>1.0</v>
      </c>
      <c r="EJ153" s="130">
        <v>1.0</v>
      </c>
      <c r="EK153" s="183" t="s">
        <v>230</v>
      </c>
      <c r="EL153" s="8"/>
      <c r="EM153" s="132">
        <f t="shared" si="36"/>
        <v>0</v>
      </c>
      <c r="EN153" s="133">
        <f t="shared" si="37"/>
        <v>0</v>
      </c>
      <c r="EO153" s="134">
        <f t="shared" si="38"/>
        <v>0</v>
      </c>
      <c r="EP153" s="135">
        <f t="shared" si="39"/>
        <v>0</v>
      </c>
      <c r="EQ153" s="112">
        <f t="shared" si="40"/>
        <v>0</v>
      </c>
    </row>
    <row r="154" ht="18.0" customHeight="1">
      <c r="A154" s="8"/>
      <c r="B154" s="114">
        <v>141.0</v>
      </c>
      <c r="C154" s="147" t="s">
        <v>327</v>
      </c>
      <c r="D154" s="146" t="s">
        <v>328</v>
      </c>
      <c r="E154" s="117">
        <f t="shared" si="23"/>
        <v>0</v>
      </c>
      <c r="F154" s="181"/>
      <c r="G154" s="119"/>
      <c r="H154" s="119"/>
      <c r="I154" s="119"/>
      <c r="J154" s="101">
        <f t="shared" si="24"/>
        <v>0</v>
      </c>
      <c r="K154" s="119"/>
      <c r="L154" s="97"/>
      <c r="M154" s="98"/>
      <c r="N154" s="120">
        <v>15.0</v>
      </c>
      <c r="O154" s="121">
        <v>150.0</v>
      </c>
      <c r="P154" s="122"/>
      <c r="Q154" s="182"/>
      <c r="R154" s="119"/>
      <c r="S154" s="119"/>
      <c r="T154" s="119"/>
      <c r="U154" s="101">
        <f t="shared" si="25"/>
        <v>0</v>
      </c>
      <c r="V154" s="119"/>
      <c r="W154" s="97"/>
      <c r="X154" s="98"/>
      <c r="Y154" s="120">
        <v>15.0</v>
      </c>
      <c r="Z154" s="121">
        <v>150.0</v>
      </c>
      <c r="AA154" s="122"/>
      <c r="AB154" s="182"/>
      <c r="AC154" s="119"/>
      <c r="AD154" s="119"/>
      <c r="AE154" s="119"/>
      <c r="AF154" s="101">
        <f t="shared" si="26"/>
        <v>0</v>
      </c>
      <c r="AG154" s="119"/>
      <c r="AH154" s="97"/>
      <c r="AI154" s="98"/>
      <c r="AJ154" s="120">
        <v>15.0</v>
      </c>
      <c r="AK154" s="121">
        <v>150.0</v>
      </c>
      <c r="AL154" s="122"/>
      <c r="AM154" s="182"/>
      <c r="AN154" s="119"/>
      <c r="AO154" s="119"/>
      <c r="AP154" s="119"/>
      <c r="AQ154" s="101">
        <f t="shared" si="27"/>
        <v>0</v>
      </c>
      <c r="AR154" s="119"/>
      <c r="AS154" s="97"/>
      <c r="AT154" s="98"/>
      <c r="AU154" s="120">
        <v>15.0</v>
      </c>
      <c r="AV154" s="121">
        <v>150.0</v>
      </c>
      <c r="AW154" s="122"/>
      <c r="AX154" s="119"/>
      <c r="AY154" s="119"/>
      <c r="AZ154" s="119"/>
      <c r="BA154" s="119"/>
      <c r="BB154" s="101">
        <f t="shared" si="28"/>
        <v>0</v>
      </c>
      <c r="BC154" s="119"/>
      <c r="BD154" s="97"/>
      <c r="BE154" s="98"/>
      <c r="BF154" s="120">
        <v>15.0</v>
      </c>
      <c r="BG154" s="121">
        <v>150.0</v>
      </c>
      <c r="BH154" s="122"/>
      <c r="BI154" s="119"/>
      <c r="BJ154" s="119"/>
      <c r="BK154" s="119"/>
      <c r="BL154" s="119"/>
      <c r="BM154" s="101">
        <f t="shared" si="29"/>
        <v>0</v>
      </c>
      <c r="BN154" s="119"/>
      <c r="BO154" s="97"/>
      <c r="BP154" s="98"/>
      <c r="BQ154" s="120">
        <v>15.0</v>
      </c>
      <c r="BR154" s="121">
        <v>150.0</v>
      </c>
      <c r="BS154" s="122"/>
      <c r="BT154" s="119"/>
      <c r="BU154" s="119"/>
      <c r="BV154" s="119"/>
      <c r="BW154" s="119"/>
      <c r="BX154" s="101">
        <f t="shared" si="30"/>
        <v>0</v>
      </c>
      <c r="BY154" s="119"/>
      <c r="BZ154" s="97"/>
      <c r="CA154" s="98"/>
      <c r="CB154" s="120">
        <v>15.0</v>
      </c>
      <c r="CC154" s="121">
        <v>150.0</v>
      </c>
      <c r="CD154" s="122"/>
      <c r="CE154" s="119"/>
      <c r="CF154" s="119"/>
      <c r="CG154" s="119"/>
      <c r="CH154" s="119"/>
      <c r="CI154" s="101">
        <f t="shared" si="31"/>
        <v>0</v>
      </c>
      <c r="CJ154" s="119"/>
      <c r="CK154" s="97"/>
      <c r="CL154" s="98"/>
      <c r="CM154" s="120">
        <v>15.0</v>
      </c>
      <c r="CN154" s="121">
        <v>150.0</v>
      </c>
      <c r="CO154" s="122"/>
      <c r="CP154" s="119"/>
      <c r="CQ154" s="119"/>
      <c r="CR154" s="119"/>
      <c r="CS154" s="119"/>
      <c r="CT154" s="101">
        <f t="shared" si="32"/>
        <v>0</v>
      </c>
      <c r="CU154" s="119"/>
      <c r="CV154" s="97"/>
      <c r="CW154" s="98"/>
      <c r="CX154" s="120">
        <v>15.0</v>
      </c>
      <c r="CY154" s="121">
        <v>150.0</v>
      </c>
      <c r="CZ154" s="122"/>
      <c r="DA154" s="119"/>
      <c r="DB154" s="119"/>
      <c r="DC154" s="119"/>
      <c r="DD154" s="119"/>
      <c r="DE154" s="101">
        <f t="shared" si="33"/>
        <v>0</v>
      </c>
      <c r="DF154" s="119"/>
      <c r="DG154" s="97"/>
      <c r="DH154" s="98"/>
      <c r="DI154" s="120">
        <v>15.0</v>
      </c>
      <c r="DJ154" s="121">
        <v>150.0</v>
      </c>
      <c r="DK154" s="122"/>
      <c r="DL154" s="119"/>
      <c r="DM154" s="119"/>
      <c r="DN154" s="119"/>
      <c r="DO154" s="119"/>
      <c r="DP154" s="101">
        <f t="shared" si="34"/>
        <v>0</v>
      </c>
      <c r="DQ154" s="119"/>
      <c r="DR154" s="97"/>
      <c r="DS154" s="98"/>
      <c r="DT154" s="120">
        <v>15.0</v>
      </c>
      <c r="DU154" s="121">
        <v>150.0</v>
      </c>
      <c r="DV154" s="122"/>
      <c r="DW154" s="119"/>
      <c r="DX154" s="119"/>
      <c r="DY154" s="119"/>
      <c r="DZ154" s="119"/>
      <c r="EA154" s="101">
        <f t="shared" si="35"/>
        <v>0</v>
      </c>
      <c r="EB154" s="119"/>
      <c r="EC154" s="97"/>
      <c r="ED154" s="98"/>
      <c r="EE154" s="120">
        <v>15.0</v>
      </c>
      <c r="EF154" s="121">
        <v>150.0</v>
      </c>
      <c r="EG154" s="122"/>
      <c r="EH154" s="8"/>
      <c r="EI154" s="129">
        <v>1.0</v>
      </c>
      <c r="EJ154" s="130">
        <v>1.0</v>
      </c>
      <c r="EK154" s="183" t="s">
        <v>230</v>
      </c>
      <c r="EL154" s="8"/>
      <c r="EM154" s="132">
        <f t="shared" si="36"/>
        <v>0</v>
      </c>
      <c r="EN154" s="133">
        <f t="shared" si="37"/>
        <v>0</v>
      </c>
      <c r="EO154" s="134">
        <f t="shared" si="38"/>
        <v>0</v>
      </c>
      <c r="EP154" s="135">
        <f t="shared" si="39"/>
        <v>0</v>
      </c>
      <c r="EQ154" s="112">
        <f t="shared" si="40"/>
        <v>0</v>
      </c>
    </row>
    <row r="155" ht="18.0" customHeight="1">
      <c r="A155" s="8"/>
      <c r="B155" s="114">
        <v>142.0</v>
      </c>
      <c r="C155" s="147" t="s">
        <v>329</v>
      </c>
      <c r="D155" s="146" t="s">
        <v>330</v>
      </c>
      <c r="E155" s="117">
        <f t="shared" si="23"/>
        <v>0</v>
      </c>
      <c r="F155" s="181"/>
      <c r="G155" s="119"/>
      <c r="H155" s="119"/>
      <c r="I155" s="119"/>
      <c r="J155" s="101">
        <f t="shared" si="24"/>
        <v>0</v>
      </c>
      <c r="K155" s="119"/>
      <c r="L155" s="97"/>
      <c r="M155" s="98"/>
      <c r="N155" s="120">
        <v>10.0</v>
      </c>
      <c r="O155" s="121">
        <v>80.0</v>
      </c>
      <c r="P155" s="122"/>
      <c r="Q155" s="182"/>
      <c r="R155" s="119"/>
      <c r="S155" s="119"/>
      <c r="T155" s="119"/>
      <c r="U155" s="101">
        <f t="shared" si="25"/>
        <v>0</v>
      </c>
      <c r="V155" s="119"/>
      <c r="W155" s="97"/>
      <c r="X155" s="98"/>
      <c r="Y155" s="120">
        <v>10.0</v>
      </c>
      <c r="Z155" s="121">
        <v>80.0</v>
      </c>
      <c r="AA155" s="122"/>
      <c r="AB155" s="182"/>
      <c r="AC155" s="119"/>
      <c r="AD155" s="119"/>
      <c r="AE155" s="119"/>
      <c r="AF155" s="101">
        <f t="shared" si="26"/>
        <v>0</v>
      </c>
      <c r="AG155" s="119"/>
      <c r="AH155" s="97"/>
      <c r="AI155" s="98"/>
      <c r="AJ155" s="120">
        <v>10.0</v>
      </c>
      <c r="AK155" s="121">
        <v>80.0</v>
      </c>
      <c r="AL155" s="122"/>
      <c r="AM155" s="182"/>
      <c r="AN155" s="119"/>
      <c r="AO155" s="119"/>
      <c r="AP155" s="119"/>
      <c r="AQ155" s="101">
        <f t="shared" si="27"/>
        <v>0</v>
      </c>
      <c r="AR155" s="119"/>
      <c r="AS155" s="97"/>
      <c r="AT155" s="98"/>
      <c r="AU155" s="120">
        <v>10.0</v>
      </c>
      <c r="AV155" s="121">
        <v>80.0</v>
      </c>
      <c r="AW155" s="122"/>
      <c r="AX155" s="119"/>
      <c r="AY155" s="119"/>
      <c r="AZ155" s="119"/>
      <c r="BA155" s="119"/>
      <c r="BB155" s="101">
        <f t="shared" si="28"/>
        <v>0</v>
      </c>
      <c r="BC155" s="119"/>
      <c r="BD155" s="97"/>
      <c r="BE155" s="98"/>
      <c r="BF155" s="120">
        <v>10.0</v>
      </c>
      <c r="BG155" s="121">
        <v>80.0</v>
      </c>
      <c r="BH155" s="122"/>
      <c r="BI155" s="119"/>
      <c r="BJ155" s="119"/>
      <c r="BK155" s="119"/>
      <c r="BL155" s="119"/>
      <c r="BM155" s="101">
        <f t="shared" si="29"/>
        <v>0</v>
      </c>
      <c r="BN155" s="119"/>
      <c r="BO155" s="97"/>
      <c r="BP155" s="98"/>
      <c r="BQ155" s="120">
        <v>10.0</v>
      </c>
      <c r="BR155" s="121">
        <v>80.0</v>
      </c>
      <c r="BS155" s="122"/>
      <c r="BT155" s="119"/>
      <c r="BU155" s="119"/>
      <c r="BV155" s="119"/>
      <c r="BW155" s="119"/>
      <c r="BX155" s="101">
        <f t="shared" si="30"/>
        <v>0</v>
      </c>
      <c r="BY155" s="119"/>
      <c r="BZ155" s="97"/>
      <c r="CA155" s="98"/>
      <c r="CB155" s="120">
        <v>10.0</v>
      </c>
      <c r="CC155" s="121">
        <v>80.0</v>
      </c>
      <c r="CD155" s="122"/>
      <c r="CE155" s="119"/>
      <c r="CF155" s="119"/>
      <c r="CG155" s="119"/>
      <c r="CH155" s="119"/>
      <c r="CI155" s="101">
        <f t="shared" si="31"/>
        <v>0</v>
      </c>
      <c r="CJ155" s="119"/>
      <c r="CK155" s="97"/>
      <c r="CL155" s="98"/>
      <c r="CM155" s="120">
        <v>10.0</v>
      </c>
      <c r="CN155" s="121">
        <v>80.0</v>
      </c>
      <c r="CO155" s="122"/>
      <c r="CP155" s="119"/>
      <c r="CQ155" s="119"/>
      <c r="CR155" s="119"/>
      <c r="CS155" s="119"/>
      <c r="CT155" s="101">
        <f t="shared" si="32"/>
        <v>0</v>
      </c>
      <c r="CU155" s="119"/>
      <c r="CV155" s="97"/>
      <c r="CW155" s="98"/>
      <c r="CX155" s="120">
        <v>10.0</v>
      </c>
      <c r="CY155" s="121">
        <v>80.0</v>
      </c>
      <c r="CZ155" s="122"/>
      <c r="DA155" s="119"/>
      <c r="DB155" s="119"/>
      <c r="DC155" s="119"/>
      <c r="DD155" s="119"/>
      <c r="DE155" s="101">
        <f t="shared" si="33"/>
        <v>0</v>
      </c>
      <c r="DF155" s="119"/>
      <c r="DG155" s="97"/>
      <c r="DH155" s="98"/>
      <c r="DI155" s="120">
        <v>10.0</v>
      </c>
      <c r="DJ155" s="121">
        <v>80.0</v>
      </c>
      <c r="DK155" s="122"/>
      <c r="DL155" s="119"/>
      <c r="DM155" s="119"/>
      <c r="DN155" s="119"/>
      <c r="DO155" s="119"/>
      <c r="DP155" s="101">
        <f t="shared" si="34"/>
        <v>0</v>
      </c>
      <c r="DQ155" s="119"/>
      <c r="DR155" s="97"/>
      <c r="DS155" s="98"/>
      <c r="DT155" s="120">
        <v>10.0</v>
      </c>
      <c r="DU155" s="121">
        <v>80.0</v>
      </c>
      <c r="DV155" s="122"/>
      <c r="DW155" s="119"/>
      <c r="DX155" s="119"/>
      <c r="DY155" s="119"/>
      <c r="DZ155" s="119"/>
      <c r="EA155" s="101">
        <f t="shared" si="35"/>
        <v>0</v>
      </c>
      <c r="EB155" s="119"/>
      <c r="EC155" s="97"/>
      <c r="ED155" s="98"/>
      <c r="EE155" s="120">
        <v>10.0</v>
      </c>
      <c r="EF155" s="121">
        <v>80.0</v>
      </c>
      <c r="EG155" s="122"/>
      <c r="EH155" s="8"/>
      <c r="EI155" s="129">
        <v>1.0</v>
      </c>
      <c r="EJ155" s="130">
        <v>1.0</v>
      </c>
      <c r="EK155" s="183" t="s">
        <v>230</v>
      </c>
      <c r="EL155" s="8"/>
      <c r="EM155" s="132">
        <f t="shared" si="36"/>
        <v>0</v>
      </c>
      <c r="EN155" s="133">
        <f t="shared" si="37"/>
        <v>0</v>
      </c>
      <c r="EO155" s="134">
        <f t="shared" si="38"/>
        <v>0</v>
      </c>
      <c r="EP155" s="135">
        <f t="shared" si="39"/>
        <v>0</v>
      </c>
      <c r="EQ155" s="112">
        <f t="shared" si="40"/>
        <v>0</v>
      </c>
    </row>
    <row r="156" ht="18.0" customHeight="1">
      <c r="A156" s="8"/>
      <c r="B156" s="114">
        <v>143.0</v>
      </c>
      <c r="C156" s="147" t="s">
        <v>331</v>
      </c>
      <c r="D156" s="146" t="s">
        <v>332</v>
      </c>
      <c r="E156" s="117">
        <f t="shared" si="23"/>
        <v>0</v>
      </c>
      <c r="F156" s="181"/>
      <c r="G156" s="119"/>
      <c r="H156" s="119"/>
      <c r="I156" s="119"/>
      <c r="J156" s="101">
        <f t="shared" si="24"/>
        <v>0</v>
      </c>
      <c r="K156" s="119"/>
      <c r="L156" s="97"/>
      <c r="M156" s="98"/>
      <c r="N156" s="120">
        <v>1.5</v>
      </c>
      <c r="O156" s="121">
        <v>8.0</v>
      </c>
      <c r="P156" s="122"/>
      <c r="Q156" s="182"/>
      <c r="R156" s="119"/>
      <c r="S156" s="119"/>
      <c r="T156" s="119"/>
      <c r="U156" s="101">
        <f t="shared" si="25"/>
        <v>0</v>
      </c>
      <c r="V156" s="119"/>
      <c r="W156" s="97"/>
      <c r="X156" s="98"/>
      <c r="Y156" s="120">
        <v>1.5</v>
      </c>
      <c r="Z156" s="121">
        <v>8.0</v>
      </c>
      <c r="AA156" s="122"/>
      <c r="AB156" s="182"/>
      <c r="AC156" s="119"/>
      <c r="AD156" s="119"/>
      <c r="AE156" s="119"/>
      <c r="AF156" s="101">
        <f t="shared" si="26"/>
        <v>0</v>
      </c>
      <c r="AG156" s="119"/>
      <c r="AH156" s="97"/>
      <c r="AI156" s="98"/>
      <c r="AJ156" s="120">
        <v>1.5</v>
      </c>
      <c r="AK156" s="121">
        <v>8.0</v>
      </c>
      <c r="AL156" s="122"/>
      <c r="AM156" s="182"/>
      <c r="AN156" s="119"/>
      <c r="AO156" s="119"/>
      <c r="AP156" s="119"/>
      <c r="AQ156" s="101">
        <f t="shared" si="27"/>
        <v>0</v>
      </c>
      <c r="AR156" s="119"/>
      <c r="AS156" s="97"/>
      <c r="AT156" s="98"/>
      <c r="AU156" s="120">
        <v>1.5</v>
      </c>
      <c r="AV156" s="121">
        <v>8.0</v>
      </c>
      <c r="AW156" s="122"/>
      <c r="AX156" s="119"/>
      <c r="AY156" s="119"/>
      <c r="AZ156" s="119"/>
      <c r="BA156" s="119"/>
      <c r="BB156" s="101">
        <f t="shared" si="28"/>
        <v>0</v>
      </c>
      <c r="BC156" s="119"/>
      <c r="BD156" s="97"/>
      <c r="BE156" s="98"/>
      <c r="BF156" s="120">
        <v>1.5</v>
      </c>
      <c r="BG156" s="121">
        <v>8.0</v>
      </c>
      <c r="BH156" s="122"/>
      <c r="BI156" s="119"/>
      <c r="BJ156" s="119"/>
      <c r="BK156" s="119"/>
      <c r="BL156" s="119"/>
      <c r="BM156" s="101">
        <f t="shared" si="29"/>
        <v>0</v>
      </c>
      <c r="BN156" s="119"/>
      <c r="BO156" s="97"/>
      <c r="BP156" s="98"/>
      <c r="BQ156" s="120">
        <v>1.5</v>
      </c>
      <c r="BR156" s="121">
        <v>8.0</v>
      </c>
      <c r="BS156" s="122"/>
      <c r="BT156" s="119"/>
      <c r="BU156" s="119"/>
      <c r="BV156" s="119"/>
      <c r="BW156" s="119"/>
      <c r="BX156" s="101">
        <f t="shared" si="30"/>
        <v>0</v>
      </c>
      <c r="BY156" s="119"/>
      <c r="BZ156" s="97"/>
      <c r="CA156" s="98"/>
      <c r="CB156" s="120">
        <v>1.5</v>
      </c>
      <c r="CC156" s="121">
        <v>8.0</v>
      </c>
      <c r="CD156" s="122"/>
      <c r="CE156" s="119"/>
      <c r="CF156" s="119"/>
      <c r="CG156" s="119"/>
      <c r="CH156" s="119"/>
      <c r="CI156" s="101">
        <f t="shared" si="31"/>
        <v>0</v>
      </c>
      <c r="CJ156" s="119"/>
      <c r="CK156" s="97"/>
      <c r="CL156" s="98"/>
      <c r="CM156" s="120">
        <v>1.5</v>
      </c>
      <c r="CN156" s="121">
        <v>8.0</v>
      </c>
      <c r="CO156" s="122"/>
      <c r="CP156" s="119"/>
      <c r="CQ156" s="119"/>
      <c r="CR156" s="119"/>
      <c r="CS156" s="119"/>
      <c r="CT156" s="101">
        <f t="shared" si="32"/>
        <v>0</v>
      </c>
      <c r="CU156" s="119"/>
      <c r="CV156" s="97"/>
      <c r="CW156" s="98"/>
      <c r="CX156" s="120">
        <v>1.5</v>
      </c>
      <c r="CY156" s="121">
        <v>8.0</v>
      </c>
      <c r="CZ156" s="122"/>
      <c r="DA156" s="119"/>
      <c r="DB156" s="119"/>
      <c r="DC156" s="119"/>
      <c r="DD156" s="119"/>
      <c r="DE156" s="101">
        <f t="shared" si="33"/>
        <v>0</v>
      </c>
      <c r="DF156" s="119"/>
      <c r="DG156" s="97"/>
      <c r="DH156" s="98"/>
      <c r="DI156" s="120">
        <v>1.5</v>
      </c>
      <c r="DJ156" s="121">
        <v>8.0</v>
      </c>
      <c r="DK156" s="122"/>
      <c r="DL156" s="119"/>
      <c r="DM156" s="119"/>
      <c r="DN156" s="119"/>
      <c r="DO156" s="119"/>
      <c r="DP156" s="101">
        <f t="shared" si="34"/>
        <v>0</v>
      </c>
      <c r="DQ156" s="119"/>
      <c r="DR156" s="97"/>
      <c r="DS156" s="98"/>
      <c r="DT156" s="120">
        <v>1.5</v>
      </c>
      <c r="DU156" s="121">
        <v>8.0</v>
      </c>
      <c r="DV156" s="122"/>
      <c r="DW156" s="119"/>
      <c r="DX156" s="119"/>
      <c r="DY156" s="119"/>
      <c r="DZ156" s="119"/>
      <c r="EA156" s="101">
        <f t="shared" si="35"/>
        <v>0</v>
      </c>
      <c r="EB156" s="119"/>
      <c r="EC156" s="97"/>
      <c r="ED156" s="98"/>
      <c r="EE156" s="120">
        <v>1.5</v>
      </c>
      <c r="EF156" s="121">
        <v>8.0</v>
      </c>
      <c r="EG156" s="122"/>
      <c r="EH156" s="8"/>
      <c r="EI156" s="129">
        <v>1.0</v>
      </c>
      <c r="EJ156" s="130">
        <v>5.0</v>
      </c>
      <c r="EK156" s="183" t="s">
        <v>230</v>
      </c>
      <c r="EL156" s="8"/>
      <c r="EM156" s="132">
        <f t="shared" si="36"/>
        <v>0</v>
      </c>
      <c r="EN156" s="133">
        <f t="shared" si="37"/>
        <v>0</v>
      </c>
      <c r="EO156" s="134">
        <f t="shared" si="38"/>
        <v>0</v>
      </c>
      <c r="EP156" s="135">
        <f t="shared" si="39"/>
        <v>0</v>
      </c>
      <c r="EQ156" s="112">
        <f t="shared" si="40"/>
        <v>0</v>
      </c>
    </row>
    <row r="157" ht="18.0" customHeight="1">
      <c r="A157" s="8"/>
      <c r="B157" s="114">
        <v>144.0</v>
      </c>
      <c r="C157" s="147" t="s">
        <v>333</v>
      </c>
      <c r="D157" s="146" t="s">
        <v>334</v>
      </c>
      <c r="E157" s="117">
        <f t="shared" si="23"/>
        <v>0</v>
      </c>
      <c r="F157" s="181"/>
      <c r="G157" s="119"/>
      <c r="H157" s="119"/>
      <c r="I157" s="119"/>
      <c r="J157" s="101">
        <f t="shared" si="24"/>
        <v>0</v>
      </c>
      <c r="K157" s="119"/>
      <c r="L157" s="97"/>
      <c r="M157" s="98"/>
      <c r="N157" s="120">
        <v>2.0</v>
      </c>
      <c r="O157" s="121">
        <v>8.0</v>
      </c>
      <c r="P157" s="122"/>
      <c r="Q157" s="182"/>
      <c r="R157" s="119"/>
      <c r="S157" s="119"/>
      <c r="T157" s="119"/>
      <c r="U157" s="101">
        <f t="shared" si="25"/>
        <v>0</v>
      </c>
      <c r="V157" s="119"/>
      <c r="W157" s="97"/>
      <c r="X157" s="98"/>
      <c r="Y157" s="120">
        <v>2.0</v>
      </c>
      <c r="Z157" s="121">
        <v>8.0</v>
      </c>
      <c r="AA157" s="122"/>
      <c r="AB157" s="182"/>
      <c r="AC157" s="119"/>
      <c r="AD157" s="119"/>
      <c r="AE157" s="119"/>
      <c r="AF157" s="101">
        <f t="shared" si="26"/>
        <v>0</v>
      </c>
      <c r="AG157" s="119"/>
      <c r="AH157" s="97"/>
      <c r="AI157" s="98"/>
      <c r="AJ157" s="120">
        <v>2.0</v>
      </c>
      <c r="AK157" s="121">
        <v>8.0</v>
      </c>
      <c r="AL157" s="122"/>
      <c r="AM157" s="182"/>
      <c r="AN157" s="119"/>
      <c r="AO157" s="119"/>
      <c r="AP157" s="119"/>
      <c r="AQ157" s="101">
        <f t="shared" si="27"/>
        <v>0</v>
      </c>
      <c r="AR157" s="119"/>
      <c r="AS157" s="97"/>
      <c r="AT157" s="98"/>
      <c r="AU157" s="120">
        <v>2.0</v>
      </c>
      <c r="AV157" s="121">
        <v>8.0</v>
      </c>
      <c r="AW157" s="122"/>
      <c r="AX157" s="119"/>
      <c r="AY157" s="119"/>
      <c r="AZ157" s="119"/>
      <c r="BA157" s="119"/>
      <c r="BB157" s="101">
        <f t="shared" si="28"/>
        <v>0</v>
      </c>
      <c r="BC157" s="119"/>
      <c r="BD157" s="97"/>
      <c r="BE157" s="98"/>
      <c r="BF157" s="120">
        <v>2.0</v>
      </c>
      <c r="BG157" s="121">
        <v>8.0</v>
      </c>
      <c r="BH157" s="122"/>
      <c r="BI157" s="119"/>
      <c r="BJ157" s="119"/>
      <c r="BK157" s="119"/>
      <c r="BL157" s="119"/>
      <c r="BM157" s="101">
        <f t="shared" si="29"/>
        <v>0</v>
      </c>
      <c r="BN157" s="119"/>
      <c r="BO157" s="97"/>
      <c r="BP157" s="98"/>
      <c r="BQ157" s="120">
        <v>2.0</v>
      </c>
      <c r="BR157" s="121">
        <v>8.0</v>
      </c>
      <c r="BS157" s="122"/>
      <c r="BT157" s="119"/>
      <c r="BU157" s="119"/>
      <c r="BV157" s="119"/>
      <c r="BW157" s="119"/>
      <c r="BX157" s="101">
        <f t="shared" si="30"/>
        <v>0</v>
      </c>
      <c r="BY157" s="119"/>
      <c r="BZ157" s="97"/>
      <c r="CA157" s="98"/>
      <c r="CB157" s="120">
        <v>2.0</v>
      </c>
      <c r="CC157" s="121">
        <v>8.0</v>
      </c>
      <c r="CD157" s="122"/>
      <c r="CE157" s="119"/>
      <c r="CF157" s="119"/>
      <c r="CG157" s="119"/>
      <c r="CH157" s="119"/>
      <c r="CI157" s="101">
        <f t="shared" si="31"/>
        <v>0</v>
      </c>
      <c r="CJ157" s="119"/>
      <c r="CK157" s="97"/>
      <c r="CL157" s="98"/>
      <c r="CM157" s="120">
        <v>2.0</v>
      </c>
      <c r="CN157" s="121">
        <v>8.0</v>
      </c>
      <c r="CO157" s="122"/>
      <c r="CP157" s="119"/>
      <c r="CQ157" s="119"/>
      <c r="CR157" s="119"/>
      <c r="CS157" s="119"/>
      <c r="CT157" s="101">
        <f t="shared" si="32"/>
        <v>0</v>
      </c>
      <c r="CU157" s="119"/>
      <c r="CV157" s="97"/>
      <c r="CW157" s="98"/>
      <c r="CX157" s="120">
        <v>2.0</v>
      </c>
      <c r="CY157" s="121">
        <v>8.0</v>
      </c>
      <c r="CZ157" s="122"/>
      <c r="DA157" s="119"/>
      <c r="DB157" s="119"/>
      <c r="DC157" s="119"/>
      <c r="DD157" s="119"/>
      <c r="DE157" s="101">
        <f t="shared" si="33"/>
        <v>0</v>
      </c>
      <c r="DF157" s="119"/>
      <c r="DG157" s="97"/>
      <c r="DH157" s="98"/>
      <c r="DI157" s="120">
        <v>2.0</v>
      </c>
      <c r="DJ157" s="121">
        <v>8.0</v>
      </c>
      <c r="DK157" s="122"/>
      <c r="DL157" s="119"/>
      <c r="DM157" s="119"/>
      <c r="DN157" s="119"/>
      <c r="DO157" s="119"/>
      <c r="DP157" s="101">
        <f t="shared" si="34"/>
        <v>0</v>
      </c>
      <c r="DQ157" s="119"/>
      <c r="DR157" s="97"/>
      <c r="DS157" s="98"/>
      <c r="DT157" s="120">
        <v>2.0</v>
      </c>
      <c r="DU157" s="121">
        <v>8.0</v>
      </c>
      <c r="DV157" s="176"/>
      <c r="DW157" s="119"/>
      <c r="DX157" s="119"/>
      <c r="DY157" s="119"/>
      <c r="DZ157" s="119"/>
      <c r="EA157" s="101">
        <f t="shared" si="35"/>
        <v>0</v>
      </c>
      <c r="EB157" s="119"/>
      <c r="EC157" s="97"/>
      <c r="ED157" s="98"/>
      <c r="EE157" s="120">
        <v>2.0</v>
      </c>
      <c r="EF157" s="121">
        <v>8.0</v>
      </c>
      <c r="EG157" s="122"/>
      <c r="EH157" s="8"/>
      <c r="EI157" s="129">
        <v>1.0</v>
      </c>
      <c r="EJ157" s="130">
        <v>5.0</v>
      </c>
      <c r="EK157" s="183" t="s">
        <v>44</v>
      </c>
      <c r="EL157" s="8"/>
      <c r="EM157" s="132">
        <f t="shared" si="36"/>
        <v>0</v>
      </c>
      <c r="EN157" s="133">
        <f t="shared" si="37"/>
        <v>0</v>
      </c>
      <c r="EO157" s="134">
        <f t="shared" si="38"/>
        <v>0</v>
      </c>
      <c r="EP157" s="135">
        <f t="shared" si="39"/>
        <v>0</v>
      </c>
      <c r="EQ157" s="112">
        <f t="shared" si="40"/>
        <v>0</v>
      </c>
    </row>
    <row r="158" ht="18.0" customHeight="1">
      <c r="A158" s="8"/>
      <c r="B158" s="114">
        <v>145.0</v>
      </c>
      <c r="C158" s="147" t="s">
        <v>335</v>
      </c>
      <c r="D158" s="146" t="s">
        <v>336</v>
      </c>
      <c r="E158" s="117">
        <f t="shared" si="23"/>
        <v>0</v>
      </c>
      <c r="F158" s="181"/>
      <c r="G158" s="119"/>
      <c r="H158" s="119"/>
      <c r="I158" s="119"/>
      <c r="J158" s="101">
        <f t="shared" si="24"/>
        <v>0</v>
      </c>
      <c r="K158" s="119"/>
      <c r="L158" s="97"/>
      <c r="M158" s="98"/>
      <c r="N158" s="120"/>
      <c r="O158" s="121"/>
      <c r="P158" s="122"/>
      <c r="Q158" s="182"/>
      <c r="R158" s="119"/>
      <c r="S158" s="119"/>
      <c r="T158" s="119"/>
      <c r="U158" s="101">
        <f t="shared" si="25"/>
        <v>0</v>
      </c>
      <c r="V158" s="119"/>
      <c r="W158" s="97"/>
      <c r="X158" s="98"/>
      <c r="Y158" s="120"/>
      <c r="Z158" s="121"/>
      <c r="AA158" s="122"/>
      <c r="AB158" s="182"/>
      <c r="AC158" s="119"/>
      <c r="AD158" s="119"/>
      <c r="AE158" s="119"/>
      <c r="AF158" s="101">
        <f t="shared" si="26"/>
        <v>0</v>
      </c>
      <c r="AG158" s="119"/>
      <c r="AH158" s="97"/>
      <c r="AI158" s="98"/>
      <c r="AJ158" s="120"/>
      <c r="AK158" s="121"/>
      <c r="AL158" s="122"/>
      <c r="AM158" s="182"/>
      <c r="AN158" s="119"/>
      <c r="AO158" s="119"/>
      <c r="AP158" s="119"/>
      <c r="AQ158" s="101">
        <f t="shared" si="27"/>
        <v>0</v>
      </c>
      <c r="AR158" s="119"/>
      <c r="AS158" s="97"/>
      <c r="AT158" s="98"/>
      <c r="AU158" s="120"/>
      <c r="AV158" s="121"/>
      <c r="AW158" s="122"/>
      <c r="AX158" s="119"/>
      <c r="AY158" s="119"/>
      <c r="AZ158" s="119"/>
      <c r="BA158" s="119"/>
      <c r="BB158" s="101">
        <f t="shared" si="28"/>
        <v>0</v>
      </c>
      <c r="BC158" s="119"/>
      <c r="BD158" s="97"/>
      <c r="BE158" s="98"/>
      <c r="BF158" s="120"/>
      <c r="BG158" s="121"/>
      <c r="BH158" s="122"/>
      <c r="BI158" s="119"/>
      <c r="BJ158" s="119"/>
      <c r="BK158" s="119"/>
      <c r="BL158" s="119"/>
      <c r="BM158" s="101">
        <f t="shared" si="29"/>
        <v>0</v>
      </c>
      <c r="BN158" s="119"/>
      <c r="BO158" s="97"/>
      <c r="BP158" s="98"/>
      <c r="BQ158" s="120"/>
      <c r="BR158" s="121"/>
      <c r="BS158" s="122"/>
      <c r="BT158" s="119"/>
      <c r="BU158" s="119"/>
      <c r="BV158" s="119"/>
      <c r="BW158" s="119"/>
      <c r="BX158" s="101">
        <f t="shared" si="30"/>
        <v>0</v>
      </c>
      <c r="BY158" s="119"/>
      <c r="BZ158" s="97"/>
      <c r="CA158" s="98"/>
      <c r="CB158" s="120"/>
      <c r="CC158" s="121"/>
      <c r="CD158" s="122"/>
      <c r="CE158" s="119"/>
      <c r="CF158" s="119"/>
      <c r="CG158" s="119"/>
      <c r="CH158" s="119"/>
      <c r="CI158" s="101">
        <f t="shared" si="31"/>
        <v>0</v>
      </c>
      <c r="CJ158" s="119"/>
      <c r="CK158" s="97"/>
      <c r="CL158" s="98"/>
      <c r="CM158" s="120"/>
      <c r="CN158" s="121"/>
      <c r="CO158" s="122"/>
      <c r="CP158" s="119"/>
      <c r="CQ158" s="119"/>
      <c r="CR158" s="119"/>
      <c r="CS158" s="119"/>
      <c r="CT158" s="101">
        <f t="shared" si="32"/>
        <v>0</v>
      </c>
      <c r="CU158" s="119"/>
      <c r="CV158" s="97"/>
      <c r="CW158" s="98"/>
      <c r="CX158" s="120"/>
      <c r="CY158" s="121"/>
      <c r="CZ158" s="122"/>
      <c r="DA158" s="119"/>
      <c r="DB158" s="119"/>
      <c r="DC158" s="119"/>
      <c r="DD158" s="119"/>
      <c r="DE158" s="101">
        <f t="shared" si="33"/>
        <v>0</v>
      </c>
      <c r="DF158" s="119"/>
      <c r="DG158" s="97"/>
      <c r="DH158" s="98"/>
      <c r="DI158" s="120"/>
      <c r="DJ158" s="121"/>
      <c r="DK158" s="122"/>
      <c r="DL158" s="119"/>
      <c r="DM158" s="119"/>
      <c r="DN158" s="119"/>
      <c r="DO158" s="119"/>
      <c r="DP158" s="101">
        <f t="shared" si="34"/>
        <v>0</v>
      </c>
      <c r="DQ158" s="119"/>
      <c r="DR158" s="97"/>
      <c r="DS158" s="98"/>
      <c r="DT158" s="120"/>
      <c r="DU158" s="121"/>
      <c r="DV158" s="122"/>
      <c r="DW158" s="119"/>
      <c r="DX158" s="119"/>
      <c r="DY158" s="119"/>
      <c r="DZ158" s="119"/>
      <c r="EA158" s="101">
        <f t="shared" si="35"/>
        <v>0</v>
      </c>
      <c r="EB158" s="119"/>
      <c r="EC158" s="97"/>
      <c r="ED158" s="98"/>
      <c r="EE158" s="120"/>
      <c r="EF158" s="121"/>
      <c r="EG158" s="122"/>
      <c r="EH158" s="8"/>
      <c r="EI158" s="129"/>
      <c r="EJ158" s="130"/>
      <c r="EK158" s="183"/>
      <c r="EL158" s="8"/>
      <c r="EM158" s="132">
        <f t="shared" si="36"/>
        <v>0</v>
      </c>
      <c r="EN158" s="133">
        <f t="shared" si="37"/>
        <v>0</v>
      </c>
      <c r="EO158" s="134">
        <f t="shared" si="38"/>
        <v>0</v>
      </c>
      <c r="EP158" s="135">
        <f t="shared" si="39"/>
        <v>0</v>
      </c>
      <c r="EQ158" s="112">
        <f t="shared" si="40"/>
        <v>0</v>
      </c>
    </row>
    <row r="159" ht="18.0" customHeight="1">
      <c r="A159" s="8"/>
      <c r="B159" s="114">
        <v>146.0</v>
      </c>
      <c r="C159" s="147" t="s">
        <v>337</v>
      </c>
      <c r="D159" s="146" t="s">
        <v>338</v>
      </c>
      <c r="E159" s="117">
        <f t="shared" si="23"/>
        <v>9</v>
      </c>
      <c r="F159" s="181"/>
      <c r="G159" s="119"/>
      <c r="H159" s="119"/>
      <c r="I159" s="119"/>
      <c r="J159" s="101">
        <f t="shared" si="24"/>
        <v>0</v>
      </c>
      <c r="K159" s="119"/>
      <c r="L159" s="97"/>
      <c r="M159" s="98"/>
      <c r="N159" s="120">
        <v>0.66</v>
      </c>
      <c r="O159" s="121">
        <v>12.0</v>
      </c>
      <c r="P159" s="122">
        <v>7.0</v>
      </c>
      <c r="Q159" s="182"/>
      <c r="R159" s="119"/>
      <c r="S159" s="119"/>
      <c r="T159" s="119"/>
      <c r="U159" s="101">
        <f t="shared" si="25"/>
        <v>0</v>
      </c>
      <c r="V159" s="119"/>
      <c r="W159" s="97"/>
      <c r="X159" s="98"/>
      <c r="Y159" s="120">
        <v>0.66</v>
      </c>
      <c r="Z159" s="121">
        <v>19.0</v>
      </c>
      <c r="AA159" s="122"/>
      <c r="AB159" s="182"/>
      <c r="AC159" s="119"/>
      <c r="AD159" s="119"/>
      <c r="AE159" s="119"/>
      <c r="AF159" s="101">
        <f t="shared" si="26"/>
        <v>0</v>
      </c>
      <c r="AG159" s="119"/>
      <c r="AH159" s="97"/>
      <c r="AI159" s="98"/>
      <c r="AJ159" s="120">
        <v>0.66</v>
      </c>
      <c r="AK159" s="121">
        <v>19.0</v>
      </c>
      <c r="AL159" s="122"/>
      <c r="AM159" s="182"/>
      <c r="AN159" s="119"/>
      <c r="AO159" s="119"/>
      <c r="AP159" s="119"/>
      <c r="AQ159" s="101">
        <f t="shared" si="27"/>
        <v>0</v>
      </c>
      <c r="AR159" s="119"/>
      <c r="AS159" s="97"/>
      <c r="AT159" s="98"/>
      <c r="AU159" s="120">
        <v>0.66</v>
      </c>
      <c r="AV159" s="121">
        <v>19.0</v>
      </c>
      <c r="AW159" s="122"/>
      <c r="AX159" s="119"/>
      <c r="AY159" s="119"/>
      <c r="AZ159" s="119"/>
      <c r="BA159" s="119"/>
      <c r="BB159" s="101">
        <f t="shared" si="28"/>
        <v>0</v>
      </c>
      <c r="BC159" s="119"/>
      <c r="BD159" s="97"/>
      <c r="BE159" s="98"/>
      <c r="BF159" s="120">
        <v>15.99</v>
      </c>
      <c r="BG159" s="121">
        <v>19.0</v>
      </c>
      <c r="BH159" s="122">
        <v>10.0</v>
      </c>
      <c r="BI159" s="119"/>
      <c r="BJ159" s="119"/>
      <c r="BK159" s="119">
        <v>1.0</v>
      </c>
      <c r="BL159" s="119">
        <v>1.0</v>
      </c>
      <c r="BM159" s="101">
        <f t="shared" si="29"/>
        <v>2</v>
      </c>
      <c r="BN159" s="119"/>
      <c r="BO159" s="97"/>
      <c r="BP159" s="98"/>
      <c r="BQ159" s="120">
        <v>15.19</v>
      </c>
      <c r="BR159" s="121">
        <v>19.0</v>
      </c>
      <c r="BS159" s="122"/>
      <c r="BT159" s="119"/>
      <c r="BU159" s="119"/>
      <c r="BV159" s="119"/>
      <c r="BW159" s="119"/>
      <c r="BX159" s="101">
        <f t="shared" si="30"/>
        <v>0</v>
      </c>
      <c r="BY159" s="119"/>
      <c r="BZ159" s="97"/>
      <c r="CA159" s="98"/>
      <c r="CB159" s="120">
        <v>15.19</v>
      </c>
      <c r="CC159" s="121">
        <v>19.0</v>
      </c>
      <c r="CD159" s="122"/>
      <c r="CE159" s="119">
        <v>1.0</v>
      </c>
      <c r="CF159" s="119">
        <v>2.0</v>
      </c>
      <c r="CG159" s="119"/>
      <c r="CH159" s="119"/>
      <c r="CI159" s="101">
        <f t="shared" si="31"/>
        <v>3</v>
      </c>
      <c r="CJ159" s="119"/>
      <c r="CK159" s="97"/>
      <c r="CL159" s="98"/>
      <c r="CM159" s="120">
        <v>15.99</v>
      </c>
      <c r="CN159" s="121">
        <v>18.0</v>
      </c>
      <c r="CO159" s="122"/>
      <c r="CP159" s="119"/>
      <c r="CQ159" s="119"/>
      <c r="CR159" s="119"/>
      <c r="CS159" s="119"/>
      <c r="CT159" s="101">
        <f t="shared" si="32"/>
        <v>0</v>
      </c>
      <c r="CU159" s="119"/>
      <c r="CV159" s="97"/>
      <c r="CW159" s="98"/>
      <c r="CX159" s="120">
        <v>15.99</v>
      </c>
      <c r="CY159" s="121">
        <v>18.0</v>
      </c>
      <c r="CZ159" s="122"/>
      <c r="DA159" s="119">
        <v>1.0</v>
      </c>
      <c r="DB159" s="119"/>
      <c r="DC159" s="119"/>
      <c r="DD159" s="119"/>
      <c r="DE159" s="101">
        <f t="shared" si="33"/>
        <v>1</v>
      </c>
      <c r="DF159" s="119"/>
      <c r="DG159" s="97"/>
      <c r="DH159" s="98"/>
      <c r="DI159" s="120">
        <v>15.99</v>
      </c>
      <c r="DJ159" s="121">
        <v>18.0</v>
      </c>
      <c r="DK159" s="122"/>
      <c r="DL159" s="119">
        <v>1.0</v>
      </c>
      <c r="DM159" s="119">
        <v>1.0</v>
      </c>
      <c r="DN159" s="119"/>
      <c r="DO159" s="119"/>
      <c r="DP159" s="101">
        <f t="shared" si="34"/>
        <v>2</v>
      </c>
      <c r="DQ159" s="119"/>
      <c r="DR159" s="97"/>
      <c r="DS159" s="98"/>
      <c r="DT159" s="120">
        <v>15.99</v>
      </c>
      <c r="DU159" s="121">
        <v>18.0</v>
      </c>
      <c r="DV159" s="122"/>
      <c r="DW159" s="119"/>
      <c r="DX159" s="119"/>
      <c r="DY159" s="119"/>
      <c r="DZ159" s="119"/>
      <c r="EA159" s="101">
        <f t="shared" si="35"/>
        <v>0</v>
      </c>
      <c r="EB159" s="119"/>
      <c r="EC159" s="97"/>
      <c r="ED159" s="98"/>
      <c r="EE159" s="120">
        <v>15.99</v>
      </c>
      <c r="EF159" s="121">
        <v>19.0</v>
      </c>
      <c r="EG159" s="122"/>
      <c r="EH159" s="8"/>
      <c r="EI159" s="129">
        <v>1.0</v>
      </c>
      <c r="EJ159" s="130">
        <v>5.0</v>
      </c>
      <c r="EK159" s="183" t="s">
        <v>230</v>
      </c>
      <c r="EL159" s="8"/>
      <c r="EM159" s="132">
        <f t="shared" si="36"/>
        <v>8</v>
      </c>
      <c r="EN159" s="133">
        <f t="shared" si="37"/>
        <v>0</v>
      </c>
      <c r="EO159" s="134">
        <f t="shared" si="38"/>
        <v>17</v>
      </c>
      <c r="EP159" s="135">
        <f t="shared" si="39"/>
        <v>171</v>
      </c>
      <c r="EQ159" s="112">
        <f t="shared" si="40"/>
        <v>143.91</v>
      </c>
    </row>
    <row r="160" ht="18.0" customHeight="1">
      <c r="A160" s="8"/>
      <c r="B160" s="114">
        <v>147.0</v>
      </c>
      <c r="C160" s="147" t="s">
        <v>339</v>
      </c>
      <c r="D160" s="146" t="s">
        <v>340</v>
      </c>
      <c r="E160" s="117">
        <f t="shared" si="23"/>
        <v>91</v>
      </c>
      <c r="F160" s="181"/>
      <c r="G160" s="119"/>
      <c r="H160" s="119"/>
      <c r="I160" s="119"/>
      <c r="J160" s="101">
        <f t="shared" si="24"/>
        <v>0</v>
      </c>
      <c r="K160" s="119"/>
      <c r="L160" s="97"/>
      <c r="M160" s="98"/>
      <c r="N160" s="120">
        <v>2.66</v>
      </c>
      <c r="O160" s="121">
        <v>9.0</v>
      </c>
      <c r="P160" s="122">
        <v>72.0</v>
      </c>
      <c r="Q160" s="182"/>
      <c r="R160" s="119"/>
      <c r="S160" s="119"/>
      <c r="T160" s="119"/>
      <c r="U160" s="101">
        <f t="shared" si="25"/>
        <v>0</v>
      </c>
      <c r="V160" s="119"/>
      <c r="W160" s="97"/>
      <c r="X160" s="98"/>
      <c r="Y160" s="120">
        <v>2.66</v>
      </c>
      <c r="Z160" s="121">
        <v>4.5</v>
      </c>
      <c r="AA160" s="122"/>
      <c r="AB160" s="182"/>
      <c r="AC160" s="119"/>
      <c r="AD160" s="119"/>
      <c r="AE160" s="119"/>
      <c r="AF160" s="101">
        <f t="shared" si="26"/>
        <v>0</v>
      </c>
      <c r="AG160" s="119"/>
      <c r="AH160" s="97"/>
      <c r="AI160" s="98"/>
      <c r="AJ160" s="120">
        <v>2.66</v>
      </c>
      <c r="AK160" s="121">
        <v>4.5</v>
      </c>
      <c r="AL160" s="122"/>
      <c r="AM160" s="182"/>
      <c r="AN160" s="119"/>
      <c r="AO160" s="119"/>
      <c r="AP160" s="119"/>
      <c r="AQ160" s="101">
        <f t="shared" si="27"/>
        <v>0</v>
      </c>
      <c r="AR160" s="119"/>
      <c r="AS160" s="97"/>
      <c r="AT160" s="98"/>
      <c r="AU160" s="120">
        <v>2.66</v>
      </c>
      <c r="AV160" s="121">
        <v>4.5</v>
      </c>
      <c r="AW160" s="122"/>
      <c r="AX160" s="119"/>
      <c r="AY160" s="119"/>
      <c r="AZ160" s="119"/>
      <c r="BA160" s="119">
        <v>10.0</v>
      </c>
      <c r="BB160" s="101">
        <f t="shared" si="28"/>
        <v>10</v>
      </c>
      <c r="BC160" s="119"/>
      <c r="BD160" s="97"/>
      <c r="BE160" s="98"/>
      <c r="BF160" s="120">
        <v>5.6</v>
      </c>
      <c r="BG160" s="121">
        <v>7.0</v>
      </c>
      <c r="BH160" s="122">
        <v>30.0</v>
      </c>
      <c r="BI160" s="119"/>
      <c r="BJ160" s="119"/>
      <c r="BK160" s="119"/>
      <c r="BL160" s="119"/>
      <c r="BM160" s="101">
        <f t="shared" si="29"/>
        <v>0</v>
      </c>
      <c r="BN160" s="119"/>
      <c r="BO160" s="97"/>
      <c r="BP160" s="98"/>
      <c r="BQ160" s="120">
        <v>5.6</v>
      </c>
      <c r="BR160" s="121">
        <v>7.0</v>
      </c>
      <c r="BS160" s="122"/>
      <c r="BT160" s="119"/>
      <c r="BU160" s="119"/>
      <c r="BV160" s="119"/>
      <c r="BW160" s="119"/>
      <c r="BX160" s="101">
        <f t="shared" si="30"/>
        <v>0</v>
      </c>
      <c r="BY160" s="119"/>
      <c r="BZ160" s="97"/>
      <c r="CA160" s="98"/>
      <c r="CB160" s="120">
        <v>5.6</v>
      </c>
      <c r="CC160" s="121">
        <v>7.0</v>
      </c>
      <c r="CD160" s="122"/>
      <c r="CE160" s="119"/>
      <c r="CF160" s="119"/>
      <c r="CG160" s="119"/>
      <c r="CH160" s="119"/>
      <c r="CI160" s="101">
        <f t="shared" si="31"/>
        <v>0</v>
      </c>
      <c r="CJ160" s="119"/>
      <c r="CK160" s="97"/>
      <c r="CL160" s="98"/>
      <c r="CM160" s="120">
        <v>5.6</v>
      </c>
      <c r="CN160" s="121">
        <v>7.0</v>
      </c>
      <c r="CO160" s="122"/>
      <c r="CP160" s="119"/>
      <c r="CQ160" s="119"/>
      <c r="CR160" s="119"/>
      <c r="CS160" s="119"/>
      <c r="CT160" s="101">
        <f t="shared" si="32"/>
        <v>0</v>
      </c>
      <c r="CU160" s="119"/>
      <c r="CV160" s="97"/>
      <c r="CW160" s="98"/>
      <c r="CX160" s="120">
        <v>5.6</v>
      </c>
      <c r="CY160" s="121">
        <v>7.0</v>
      </c>
      <c r="CZ160" s="122"/>
      <c r="DA160" s="119"/>
      <c r="DB160" s="119"/>
      <c r="DC160" s="119">
        <v>1.0</v>
      </c>
      <c r="DD160" s="119"/>
      <c r="DE160" s="101">
        <f t="shared" si="33"/>
        <v>1</v>
      </c>
      <c r="DF160" s="119"/>
      <c r="DG160" s="97"/>
      <c r="DH160" s="98"/>
      <c r="DI160" s="120">
        <v>5.6</v>
      </c>
      <c r="DJ160" s="121">
        <v>7.0</v>
      </c>
      <c r="DK160" s="122"/>
      <c r="DL160" s="119"/>
      <c r="DM160" s="119"/>
      <c r="DN160" s="119"/>
      <c r="DO160" s="119"/>
      <c r="DP160" s="101">
        <f t="shared" si="34"/>
        <v>0</v>
      </c>
      <c r="DQ160" s="119"/>
      <c r="DR160" s="97"/>
      <c r="DS160" s="98"/>
      <c r="DT160" s="120">
        <v>5.6</v>
      </c>
      <c r="DU160" s="121">
        <v>7.0</v>
      </c>
      <c r="DV160" s="122"/>
      <c r="DW160" s="119"/>
      <c r="DX160" s="119"/>
      <c r="DY160" s="119"/>
      <c r="DZ160" s="119"/>
      <c r="EA160" s="101">
        <f t="shared" si="35"/>
        <v>0</v>
      </c>
      <c r="EB160" s="119"/>
      <c r="EC160" s="97"/>
      <c r="ED160" s="98"/>
      <c r="EE160" s="120">
        <v>5.6</v>
      </c>
      <c r="EF160" s="121">
        <v>7.0</v>
      </c>
      <c r="EG160" s="122"/>
      <c r="EH160" s="8"/>
      <c r="EI160" s="129">
        <v>1.0</v>
      </c>
      <c r="EJ160" s="130">
        <v>5.0</v>
      </c>
      <c r="EK160" s="183" t="s">
        <v>230</v>
      </c>
      <c r="EL160" s="8"/>
      <c r="EM160" s="132">
        <f t="shared" si="36"/>
        <v>11</v>
      </c>
      <c r="EN160" s="133">
        <f t="shared" si="37"/>
        <v>0</v>
      </c>
      <c r="EO160" s="134">
        <f t="shared" si="38"/>
        <v>102</v>
      </c>
      <c r="EP160" s="135">
        <f t="shared" si="39"/>
        <v>637</v>
      </c>
      <c r="EQ160" s="112">
        <f t="shared" si="40"/>
        <v>509.6</v>
      </c>
    </row>
    <row r="161" ht="18.0" customHeight="1">
      <c r="A161" s="8"/>
      <c r="B161" s="114">
        <v>148.0</v>
      </c>
      <c r="C161" s="147" t="s">
        <v>341</v>
      </c>
      <c r="D161" s="146" t="s">
        <v>342</v>
      </c>
      <c r="E161" s="117">
        <f t="shared" si="23"/>
        <v>34</v>
      </c>
      <c r="F161" s="181"/>
      <c r="G161" s="119"/>
      <c r="H161" s="119"/>
      <c r="I161" s="119"/>
      <c r="J161" s="101">
        <f t="shared" si="24"/>
        <v>0</v>
      </c>
      <c r="K161" s="119"/>
      <c r="L161" s="97"/>
      <c r="M161" s="98"/>
      <c r="N161" s="120">
        <v>8.0</v>
      </c>
      <c r="O161" s="121">
        <v>10.0</v>
      </c>
      <c r="P161" s="122">
        <v>6.0</v>
      </c>
      <c r="Q161" s="182"/>
      <c r="R161" s="119"/>
      <c r="S161" s="119"/>
      <c r="T161" s="119"/>
      <c r="U161" s="101">
        <f t="shared" si="25"/>
        <v>0</v>
      </c>
      <c r="V161" s="119"/>
      <c r="W161" s="97"/>
      <c r="X161" s="98"/>
      <c r="Y161" s="120">
        <v>8.0</v>
      </c>
      <c r="Z161" s="121">
        <v>10.0</v>
      </c>
      <c r="AA161" s="122"/>
      <c r="AB161" s="182"/>
      <c r="AC161" s="119"/>
      <c r="AD161" s="119"/>
      <c r="AE161" s="119"/>
      <c r="AF161" s="101">
        <f t="shared" si="26"/>
        <v>0</v>
      </c>
      <c r="AG161" s="119"/>
      <c r="AH161" s="97"/>
      <c r="AI161" s="98"/>
      <c r="AJ161" s="120">
        <v>8.0</v>
      </c>
      <c r="AK161" s="121">
        <v>10.0</v>
      </c>
      <c r="AL161" s="122"/>
      <c r="AM161" s="182"/>
      <c r="AN161" s="119"/>
      <c r="AO161" s="119"/>
      <c r="AP161" s="119"/>
      <c r="AQ161" s="101">
        <f t="shared" si="27"/>
        <v>0</v>
      </c>
      <c r="AR161" s="119"/>
      <c r="AS161" s="97"/>
      <c r="AT161" s="98"/>
      <c r="AU161" s="120">
        <v>8.0</v>
      </c>
      <c r="AV161" s="121">
        <v>10.0</v>
      </c>
      <c r="AW161" s="122"/>
      <c r="AX161" s="119"/>
      <c r="AY161" s="119"/>
      <c r="AZ161" s="119"/>
      <c r="BA161" s="119"/>
      <c r="BB161" s="101">
        <f t="shared" si="28"/>
        <v>0</v>
      </c>
      <c r="BC161" s="119"/>
      <c r="BD161" s="97"/>
      <c r="BE161" s="98"/>
      <c r="BF161" s="120">
        <v>7.99</v>
      </c>
      <c r="BG161" s="121">
        <v>10.0</v>
      </c>
      <c r="BH161" s="122">
        <v>30.0</v>
      </c>
      <c r="BI161" s="119"/>
      <c r="BJ161" s="119"/>
      <c r="BK161" s="119"/>
      <c r="BL161" s="119">
        <v>1.0</v>
      </c>
      <c r="BM161" s="101">
        <f t="shared" si="29"/>
        <v>1</v>
      </c>
      <c r="BN161" s="119"/>
      <c r="BO161" s="97"/>
      <c r="BP161" s="98"/>
      <c r="BQ161" s="120">
        <v>7.99</v>
      </c>
      <c r="BR161" s="121">
        <v>10.0</v>
      </c>
      <c r="BS161" s="122"/>
      <c r="BT161" s="119"/>
      <c r="BU161" s="119"/>
      <c r="BV161" s="119"/>
      <c r="BW161" s="119"/>
      <c r="BX161" s="101">
        <f t="shared" si="30"/>
        <v>0</v>
      </c>
      <c r="BY161" s="119"/>
      <c r="BZ161" s="97"/>
      <c r="CA161" s="98"/>
      <c r="CB161" s="120">
        <v>7.99</v>
      </c>
      <c r="CC161" s="121">
        <v>10.0</v>
      </c>
      <c r="CD161" s="122"/>
      <c r="CE161" s="119"/>
      <c r="CF161" s="119"/>
      <c r="CG161" s="119"/>
      <c r="CH161" s="119"/>
      <c r="CI161" s="101">
        <f t="shared" si="31"/>
        <v>0</v>
      </c>
      <c r="CJ161" s="119"/>
      <c r="CK161" s="97"/>
      <c r="CL161" s="98"/>
      <c r="CM161" s="120">
        <v>7.99</v>
      </c>
      <c r="CN161" s="121">
        <v>10.0</v>
      </c>
      <c r="CO161" s="122"/>
      <c r="CP161" s="119"/>
      <c r="CQ161" s="119"/>
      <c r="CR161" s="119"/>
      <c r="CS161" s="119"/>
      <c r="CT161" s="101">
        <f t="shared" si="32"/>
        <v>0</v>
      </c>
      <c r="CU161" s="119"/>
      <c r="CV161" s="97"/>
      <c r="CW161" s="98"/>
      <c r="CX161" s="120">
        <v>7.99</v>
      </c>
      <c r="CY161" s="121">
        <v>10.0</v>
      </c>
      <c r="CZ161" s="122"/>
      <c r="DA161" s="119"/>
      <c r="DB161" s="119"/>
      <c r="DC161" s="119">
        <v>1.0</v>
      </c>
      <c r="DD161" s="119"/>
      <c r="DE161" s="101">
        <f t="shared" si="33"/>
        <v>1</v>
      </c>
      <c r="DF161" s="119"/>
      <c r="DG161" s="97"/>
      <c r="DH161" s="98"/>
      <c r="DI161" s="120">
        <v>7.99</v>
      </c>
      <c r="DJ161" s="121">
        <v>10.0</v>
      </c>
      <c r="DK161" s="122"/>
      <c r="DL161" s="119"/>
      <c r="DM161" s="119"/>
      <c r="DN161" s="119"/>
      <c r="DO161" s="119"/>
      <c r="DP161" s="101">
        <f t="shared" si="34"/>
        <v>0</v>
      </c>
      <c r="DQ161" s="119"/>
      <c r="DR161" s="97"/>
      <c r="DS161" s="98"/>
      <c r="DT161" s="120">
        <v>7.99</v>
      </c>
      <c r="DU161" s="121">
        <v>10.0</v>
      </c>
      <c r="DV161" s="122"/>
      <c r="DW161" s="119"/>
      <c r="DX161" s="119"/>
      <c r="DY161" s="119"/>
      <c r="DZ161" s="119"/>
      <c r="EA161" s="101">
        <f t="shared" si="35"/>
        <v>0</v>
      </c>
      <c r="EB161" s="119"/>
      <c r="EC161" s="97"/>
      <c r="ED161" s="98"/>
      <c r="EE161" s="120">
        <v>7.99</v>
      </c>
      <c r="EF161" s="121">
        <v>10.0</v>
      </c>
      <c r="EG161" s="122"/>
      <c r="EH161" s="8"/>
      <c r="EI161" s="129">
        <v>1.0</v>
      </c>
      <c r="EJ161" s="130">
        <v>5.0</v>
      </c>
      <c r="EK161" s="183" t="s">
        <v>230</v>
      </c>
      <c r="EL161" s="8"/>
      <c r="EM161" s="132">
        <f t="shared" si="36"/>
        <v>2</v>
      </c>
      <c r="EN161" s="133">
        <f t="shared" si="37"/>
        <v>0</v>
      </c>
      <c r="EO161" s="134">
        <f t="shared" si="38"/>
        <v>36</v>
      </c>
      <c r="EP161" s="135">
        <f t="shared" si="39"/>
        <v>340</v>
      </c>
      <c r="EQ161" s="112">
        <f t="shared" si="40"/>
        <v>271.66</v>
      </c>
    </row>
    <row r="162" ht="18.0" customHeight="1">
      <c r="A162" s="8"/>
      <c r="B162" s="114">
        <v>149.0</v>
      </c>
      <c r="C162" s="147" t="s">
        <v>343</v>
      </c>
      <c r="D162" s="146" t="s">
        <v>344</v>
      </c>
      <c r="E162" s="117">
        <f t="shared" si="23"/>
        <v>34</v>
      </c>
      <c r="F162" s="181"/>
      <c r="G162" s="119">
        <v>1.0</v>
      </c>
      <c r="H162" s="119"/>
      <c r="I162" s="119"/>
      <c r="J162" s="101">
        <f t="shared" si="24"/>
        <v>1</v>
      </c>
      <c r="K162" s="119"/>
      <c r="L162" s="97"/>
      <c r="M162" s="98"/>
      <c r="N162" s="120">
        <v>11.99</v>
      </c>
      <c r="O162" s="121">
        <v>42.0</v>
      </c>
      <c r="P162" s="122">
        <v>11.0</v>
      </c>
      <c r="Q162" s="182"/>
      <c r="R162" s="119"/>
      <c r="S162" s="119"/>
      <c r="T162" s="119"/>
      <c r="U162" s="101">
        <f t="shared" si="25"/>
        <v>0</v>
      </c>
      <c r="V162" s="119"/>
      <c r="W162" s="97"/>
      <c r="X162" s="98"/>
      <c r="Y162" s="120">
        <v>11.99</v>
      </c>
      <c r="Z162" s="121">
        <v>25.0</v>
      </c>
      <c r="AA162" s="122"/>
      <c r="AB162" s="182"/>
      <c r="AC162" s="119"/>
      <c r="AD162" s="119"/>
      <c r="AE162" s="119"/>
      <c r="AF162" s="101">
        <f t="shared" si="26"/>
        <v>0</v>
      </c>
      <c r="AG162" s="119"/>
      <c r="AH162" s="97"/>
      <c r="AI162" s="98"/>
      <c r="AJ162" s="120">
        <v>11.99</v>
      </c>
      <c r="AK162" s="121">
        <v>25.0</v>
      </c>
      <c r="AL162" s="122"/>
      <c r="AM162" s="182">
        <v>1.0</v>
      </c>
      <c r="AN162" s="119">
        <v>1.0</v>
      </c>
      <c r="AO162" s="119"/>
      <c r="AP162" s="119"/>
      <c r="AQ162" s="101">
        <f t="shared" si="27"/>
        <v>2</v>
      </c>
      <c r="AR162" s="119"/>
      <c r="AS162" s="97"/>
      <c r="AT162" s="98"/>
      <c r="AU162" s="120">
        <v>11.99</v>
      </c>
      <c r="AV162" s="121">
        <v>25.0</v>
      </c>
      <c r="AW162" s="122"/>
      <c r="AX162" s="119"/>
      <c r="AY162" s="119"/>
      <c r="AZ162" s="119"/>
      <c r="BA162" s="119"/>
      <c r="BB162" s="101">
        <f t="shared" si="28"/>
        <v>0</v>
      </c>
      <c r="BC162" s="119"/>
      <c r="BD162" s="97"/>
      <c r="BE162" s="98"/>
      <c r="BF162" s="120">
        <v>19.99</v>
      </c>
      <c r="BG162" s="121">
        <v>25.0</v>
      </c>
      <c r="BH162" s="122">
        <v>27.0</v>
      </c>
      <c r="BI162" s="119"/>
      <c r="BJ162" s="119"/>
      <c r="BK162" s="119">
        <v>1.0</v>
      </c>
      <c r="BL162" s="119"/>
      <c r="BM162" s="101">
        <f t="shared" si="29"/>
        <v>1</v>
      </c>
      <c r="BN162" s="119"/>
      <c r="BO162" s="97"/>
      <c r="BP162" s="98"/>
      <c r="BQ162" s="120">
        <v>19.99</v>
      </c>
      <c r="BR162" s="121">
        <v>25.0</v>
      </c>
      <c r="BS162" s="122"/>
      <c r="BT162" s="119"/>
      <c r="BU162" s="119"/>
      <c r="BV162" s="119"/>
      <c r="BW162" s="119"/>
      <c r="BX162" s="101">
        <f t="shared" si="30"/>
        <v>0</v>
      </c>
      <c r="BY162" s="119"/>
      <c r="BZ162" s="97"/>
      <c r="CA162" s="98"/>
      <c r="CB162" s="120">
        <v>19.99</v>
      </c>
      <c r="CC162" s="121">
        <v>25.0</v>
      </c>
      <c r="CD162" s="122"/>
      <c r="CE162" s="119"/>
      <c r="CF162" s="119"/>
      <c r="CG162" s="119"/>
      <c r="CH162" s="119"/>
      <c r="CI162" s="101">
        <f t="shared" si="31"/>
        <v>0</v>
      </c>
      <c r="CJ162" s="119"/>
      <c r="CK162" s="97"/>
      <c r="CL162" s="98"/>
      <c r="CM162" s="120">
        <v>19.99</v>
      </c>
      <c r="CN162" s="121">
        <v>25.0</v>
      </c>
      <c r="CO162" s="122"/>
      <c r="CP162" s="119"/>
      <c r="CQ162" s="119"/>
      <c r="CR162" s="119"/>
      <c r="CS162" s="119"/>
      <c r="CT162" s="101">
        <f t="shared" si="32"/>
        <v>0</v>
      </c>
      <c r="CU162" s="119"/>
      <c r="CV162" s="97"/>
      <c r="CW162" s="98"/>
      <c r="CX162" s="120">
        <v>19.99</v>
      </c>
      <c r="CY162" s="121">
        <v>25.0</v>
      </c>
      <c r="CZ162" s="122"/>
      <c r="DA162" s="119"/>
      <c r="DB162" s="119"/>
      <c r="DC162" s="119"/>
      <c r="DD162" s="119"/>
      <c r="DE162" s="101">
        <f t="shared" si="33"/>
        <v>0</v>
      </c>
      <c r="DF162" s="119"/>
      <c r="DG162" s="97"/>
      <c r="DH162" s="98"/>
      <c r="DI162" s="120">
        <v>19.99</v>
      </c>
      <c r="DJ162" s="121">
        <v>25.0</v>
      </c>
      <c r="DK162" s="122"/>
      <c r="DL162" s="119"/>
      <c r="DM162" s="119"/>
      <c r="DN162" s="119"/>
      <c r="DO162" s="119"/>
      <c r="DP162" s="101">
        <f t="shared" si="34"/>
        <v>0</v>
      </c>
      <c r="DQ162" s="119"/>
      <c r="DR162" s="97"/>
      <c r="DS162" s="98"/>
      <c r="DT162" s="120">
        <v>19.99</v>
      </c>
      <c r="DU162" s="121">
        <v>25.0</v>
      </c>
      <c r="DV162" s="122"/>
      <c r="DW162" s="119"/>
      <c r="DX162" s="119"/>
      <c r="DY162" s="119"/>
      <c r="DZ162" s="119"/>
      <c r="EA162" s="101">
        <f t="shared" si="35"/>
        <v>0</v>
      </c>
      <c r="EB162" s="119"/>
      <c r="EC162" s="97"/>
      <c r="ED162" s="98"/>
      <c r="EE162" s="120">
        <v>19.99</v>
      </c>
      <c r="EF162" s="121">
        <v>25.0</v>
      </c>
      <c r="EG162" s="122"/>
      <c r="EH162" s="8"/>
      <c r="EI162" s="129">
        <v>1.0</v>
      </c>
      <c r="EJ162" s="130">
        <v>5.0</v>
      </c>
      <c r="EK162" s="183" t="s">
        <v>230</v>
      </c>
      <c r="EL162" s="8"/>
      <c r="EM162" s="132">
        <f t="shared" si="36"/>
        <v>4</v>
      </c>
      <c r="EN162" s="133">
        <f t="shared" si="37"/>
        <v>0</v>
      </c>
      <c r="EO162" s="134">
        <f t="shared" si="38"/>
        <v>38</v>
      </c>
      <c r="EP162" s="135">
        <f t="shared" si="39"/>
        <v>850</v>
      </c>
      <c r="EQ162" s="112">
        <f t="shared" si="40"/>
        <v>679.66</v>
      </c>
    </row>
    <row r="163" ht="18.0" customHeight="1">
      <c r="A163" s="8"/>
      <c r="B163" s="114">
        <v>150.0</v>
      </c>
      <c r="C163" s="169" t="s">
        <v>345</v>
      </c>
      <c r="D163" s="146" t="s">
        <v>346</v>
      </c>
      <c r="E163" s="117">
        <f t="shared" si="23"/>
        <v>24</v>
      </c>
      <c r="F163" s="181"/>
      <c r="G163" s="119"/>
      <c r="H163" s="119"/>
      <c r="I163" s="119"/>
      <c r="J163" s="101">
        <f t="shared" si="24"/>
        <v>0</v>
      </c>
      <c r="K163" s="119"/>
      <c r="L163" s="97"/>
      <c r="M163" s="98"/>
      <c r="N163" s="120">
        <v>0.66</v>
      </c>
      <c r="O163" s="121">
        <v>12.0</v>
      </c>
      <c r="P163" s="122">
        <v>5.0</v>
      </c>
      <c r="Q163" s="182"/>
      <c r="R163" s="119"/>
      <c r="S163" s="119"/>
      <c r="T163" s="119"/>
      <c r="U163" s="101">
        <f t="shared" si="25"/>
        <v>0</v>
      </c>
      <c r="V163" s="119"/>
      <c r="W163" s="97"/>
      <c r="X163" s="98"/>
      <c r="Y163" s="120">
        <v>0.66</v>
      </c>
      <c r="Z163" s="121">
        <v>9.0</v>
      </c>
      <c r="AA163" s="122"/>
      <c r="AB163" s="182"/>
      <c r="AC163" s="119"/>
      <c r="AD163" s="119"/>
      <c r="AE163" s="119"/>
      <c r="AF163" s="101">
        <f t="shared" si="26"/>
        <v>0</v>
      </c>
      <c r="AG163" s="119"/>
      <c r="AH163" s="97"/>
      <c r="AI163" s="98"/>
      <c r="AJ163" s="120">
        <v>0.66</v>
      </c>
      <c r="AK163" s="121">
        <v>9.0</v>
      </c>
      <c r="AL163" s="122"/>
      <c r="AM163" s="182"/>
      <c r="AN163" s="119"/>
      <c r="AO163" s="119"/>
      <c r="AP163" s="119"/>
      <c r="AQ163" s="101">
        <f t="shared" si="27"/>
        <v>0</v>
      </c>
      <c r="AR163" s="119"/>
      <c r="AS163" s="97"/>
      <c r="AT163" s="98"/>
      <c r="AU163" s="120">
        <v>0.66</v>
      </c>
      <c r="AV163" s="121">
        <v>9.0</v>
      </c>
      <c r="AW163" s="122"/>
      <c r="AX163" s="119"/>
      <c r="AY163" s="119"/>
      <c r="AZ163" s="119"/>
      <c r="BA163" s="119"/>
      <c r="BB163" s="101">
        <f t="shared" si="28"/>
        <v>0</v>
      </c>
      <c r="BC163" s="119"/>
      <c r="BD163" s="97"/>
      <c r="BE163" s="98"/>
      <c r="BF163" s="120">
        <v>7.19</v>
      </c>
      <c r="BG163" s="121">
        <v>9.0</v>
      </c>
      <c r="BH163" s="122">
        <v>20.0</v>
      </c>
      <c r="BI163" s="119"/>
      <c r="BJ163" s="119"/>
      <c r="BK163" s="119"/>
      <c r="BL163" s="119"/>
      <c r="BM163" s="101">
        <f t="shared" si="29"/>
        <v>0</v>
      </c>
      <c r="BN163" s="119"/>
      <c r="BO163" s="97"/>
      <c r="BP163" s="98"/>
      <c r="BQ163" s="120">
        <v>7.19</v>
      </c>
      <c r="BR163" s="121">
        <v>9.0</v>
      </c>
      <c r="BS163" s="122"/>
      <c r="BT163" s="119"/>
      <c r="BU163" s="119"/>
      <c r="BV163" s="119"/>
      <c r="BW163" s="119"/>
      <c r="BX163" s="101">
        <f t="shared" si="30"/>
        <v>0</v>
      </c>
      <c r="BY163" s="119"/>
      <c r="BZ163" s="97"/>
      <c r="CA163" s="98"/>
      <c r="CB163" s="120">
        <v>7.19</v>
      </c>
      <c r="CC163" s="121">
        <v>9.0</v>
      </c>
      <c r="CD163" s="122"/>
      <c r="CE163" s="119"/>
      <c r="CF163" s="119"/>
      <c r="CG163" s="119"/>
      <c r="CH163" s="119"/>
      <c r="CI163" s="101">
        <f t="shared" si="31"/>
        <v>0</v>
      </c>
      <c r="CJ163" s="119"/>
      <c r="CK163" s="97"/>
      <c r="CL163" s="98"/>
      <c r="CM163" s="120">
        <v>7.19</v>
      </c>
      <c r="CN163" s="121">
        <v>9.0</v>
      </c>
      <c r="CO163" s="122"/>
      <c r="CP163" s="119"/>
      <c r="CQ163" s="119"/>
      <c r="CR163" s="119"/>
      <c r="CS163" s="119"/>
      <c r="CT163" s="101">
        <f t="shared" si="32"/>
        <v>0</v>
      </c>
      <c r="CU163" s="119"/>
      <c r="CV163" s="97"/>
      <c r="CW163" s="98"/>
      <c r="CX163" s="120">
        <v>7.19</v>
      </c>
      <c r="CY163" s="121">
        <v>9.0</v>
      </c>
      <c r="CZ163" s="122"/>
      <c r="DA163" s="119"/>
      <c r="DB163" s="119"/>
      <c r="DC163" s="119"/>
      <c r="DD163" s="119"/>
      <c r="DE163" s="101">
        <f t="shared" si="33"/>
        <v>0</v>
      </c>
      <c r="DF163" s="119"/>
      <c r="DG163" s="97"/>
      <c r="DH163" s="98"/>
      <c r="DI163" s="120">
        <v>7.19</v>
      </c>
      <c r="DJ163" s="121">
        <v>9.0</v>
      </c>
      <c r="DK163" s="122"/>
      <c r="DL163" s="119">
        <v>1.0</v>
      </c>
      <c r="DM163" s="119"/>
      <c r="DN163" s="119"/>
      <c r="DO163" s="119"/>
      <c r="DP163" s="101">
        <f t="shared" si="34"/>
        <v>1</v>
      </c>
      <c r="DQ163" s="119"/>
      <c r="DR163" s="97"/>
      <c r="DS163" s="98"/>
      <c r="DT163" s="120">
        <v>7.19</v>
      </c>
      <c r="DU163" s="121">
        <v>9.0</v>
      </c>
      <c r="DV163" s="122"/>
      <c r="DW163" s="119"/>
      <c r="DX163" s="119"/>
      <c r="DY163" s="119"/>
      <c r="DZ163" s="119"/>
      <c r="EA163" s="101">
        <f t="shared" si="35"/>
        <v>0</v>
      </c>
      <c r="EB163" s="119"/>
      <c r="EC163" s="97"/>
      <c r="ED163" s="98"/>
      <c r="EE163" s="120">
        <v>7.19</v>
      </c>
      <c r="EF163" s="121">
        <v>9.0</v>
      </c>
      <c r="EG163" s="122"/>
      <c r="EH163" s="8"/>
      <c r="EI163" s="129">
        <v>1.0</v>
      </c>
      <c r="EJ163" s="130">
        <v>5.0</v>
      </c>
      <c r="EK163" s="183" t="s">
        <v>230</v>
      </c>
      <c r="EL163" s="8"/>
      <c r="EM163" s="132">
        <f t="shared" si="36"/>
        <v>1</v>
      </c>
      <c r="EN163" s="133">
        <f t="shared" si="37"/>
        <v>0</v>
      </c>
      <c r="EO163" s="134">
        <f t="shared" si="38"/>
        <v>25</v>
      </c>
      <c r="EP163" s="135">
        <f t="shared" si="39"/>
        <v>216</v>
      </c>
      <c r="EQ163" s="112">
        <f t="shared" si="40"/>
        <v>172.56</v>
      </c>
    </row>
    <row r="164" ht="18.0" customHeight="1">
      <c r="A164" s="8"/>
      <c r="B164" s="114">
        <v>151.0</v>
      </c>
      <c r="C164" s="147" t="s">
        <v>347</v>
      </c>
      <c r="D164" s="146" t="s">
        <v>348</v>
      </c>
      <c r="E164" s="117">
        <f t="shared" si="23"/>
        <v>17</v>
      </c>
      <c r="F164" s="181"/>
      <c r="G164" s="119"/>
      <c r="H164" s="119"/>
      <c r="I164" s="119"/>
      <c r="J164" s="101">
        <f t="shared" si="24"/>
        <v>0</v>
      </c>
      <c r="K164" s="119"/>
      <c r="L164" s="97"/>
      <c r="M164" s="98"/>
      <c r="N164" s="120">
        <v>7.66</v>
      </c>
      <c r="O164" s="121">
        <v>25.0</v>
      </c>
      <c r="P164" s="122">
        <v>7.0</v>
      </c>
      <c r="Q164" s="182"/>
      <c r="R164" s="119"/>
      <c r="S164" s="119"/>
      <c r="T164" s="119"/>
      <c r="U164" s="101">
        <f t="shared" si="25"/>
        <v>0</v>
      </c>
      <c r="V164" s="119"/>
      <c r="W164" s="97"/>
      <c r="X164" s="98"/>
      <c r="Y164" s="120">
        <v>7.66</v>
      </c>
      <c r="Z164" s="121">
        <v>18.0</v>
      </c>
      <c r="AA164" s="122"/>
      <c r="AB164" s="182"/>
      <c r="AC164" s="119"/>
      <c r="AD164" s="119"/>
      <c r="AE164" s="119"/>
      <c r="AF164" s="101">
        <f t="shared" si="26"/>
        <v>0</v>
      </c>
      <c r="AG164" s="119"/>
      <c r="AH164" s="97"/>
      <c r="AI164" s="98"/>
      <c r="AJ164" s="120">
        <v>7.66</v>
      </c>
      <c r="AK164" s="121">
        <v>18.0</v>
      </c>
      <c r="AL164" s="122"/>
      <c r="AM164" s="182"/>
      <c r="AN164" s="119"/>
      <c r="AO164" s="119"/>
      <c r="AP164" s="119"/>
      <c r="AQ164" s="101">
        <f t="shared" si="27"/>
        <v>0</v>
      </c>
      <c r="AR164" s="119"/>
      <c r="AS164" s="97"/>
      <c r="AT164" s="98"/>
      <c r="AU164" s="120">
        <v>7.66</v>
      </c>
      <c r="AV164" s="121">
        <v>18.0</v>
      </c>
      <c r="AW164" s="122"/>
      <c r="AX164" s="119"/>
      <c r="AY164" s="119"/>
      <c r="AZ164" s="119"/>
      <c r="BA164" s="119"/>
      <c r="BB164" s="101">
        <f t="shared" si="28"/>
        <v>0</v>
      </c>
      <c r="BC164" s="119"/>
      <c r="BD164" s="97"/>
      <c r="BE164" s="98"/>
      <c r="BF164" s="120">
        <v>12.79</v>
      </c>
      <c r="BG164" s="121">
        <v>18.0</v>
      </c>
      <c r="BH164" s="122">
        <v>10.0</v>
      </c>
      <c r="BI164" s="119"/>
      <c r="BJ164" s="119"/>
      <c r="BK164" s="119"/>
      <c r="BL164" s="119"/>
      <c r="BM164" s="101">
        <f t="shared" si="29"/>
        <v>0</v>
      </c>
      <c r="BN164" s="119"/>
      <c r="BO164" s="97"/>
      <c r="BP164" s="98"/>
      <c r="BQ164" s="120">
        <v>12.79</v>
      </c>
      <c r="BR164" s="121">
        <v>18.0</v>
      </c>
      <c r="BS164" s="122"/>
      <c r="BT164" s="119"/>
      <c r="BU164" s="119"/>
      <c r="BV164" s="119"/>
      <c r="BW164" s="119"/>
      <c r="BX164" s="101">
        <f t="shared" si="30"/>
        <v>0</v>
      </c>
      <c r="BY164" s="119"/>
      <c r="BZ164" s="97"/>
      <c r="CA164" s="98"/>
      <c r="CB164" s="120">
        <v>12.79</v>
      </c>
      <c r="CC164" s="121">
        <v>18.0</v>
      </c>
      <c r="CD164" s="122"/>
      <c r="CE164" s="119"/>
      <c r="CF164" s="119"/>
      <c r="CG164" s="119"/>
      <c r="CH164" s="119"/>
      <c r="CI164" s="101">
        <f t="shared" si="31"/>
        <v>0</v>
      </c>
      <c r="CJ164" s="119"/>
      <c r="CK164" s="97"/>
      <c r="CL164" s="98"/>
      <c r="CM164" s="120">
        <v>12.79</v>
      </c>
      <c r="CN164" s="121">
        <v>18.0</v>
      </c>
      <c r="CO164" s="122"/>
      <c r="CP164" s="119"/>
      <c r="CQ164" s="119"/>
      <c r="CR164" s="119"/>
      <c r="CS164" s="119"/>
      <c r="CT164" s="101">
        <f t="shared" si="32"/>
        <v>0</v>
      </c>
      <c r="CU164" s="119"/>
      <c r="CV164" s="97"/>
      <c r="CW164" s="98"/>
      <c r="CX164" s="120">
        <v>12.79</v>
      </c>
      <c r="CY164" s="121">
        <v>18.0</v>
      </c>
      <c r="CZ164" s="122"/>
      <c r="DA164" s="119"/>
      <c r="DB164" s="119"/>
      <c r="DC164" s="119"/>
      <c r="DD164" s="119"/>
      <c r="DE164" s="101">
        <f t="shared" si="33"/>
        <v>0</v>
      </c>
      <c r="DF164" s="119"/>
      <c r="DG164" s="97"/>
      <c r="DH164" s="98"/>
      <c r="DI164" s="120">
        <v>12.79</v>
      </c>
      <c r="DJ164" s="121">
        <v>18.0</v>
      </c>
      <c r="DK164" s="122"/>
      <c r="DL164" s="119"/>
      <c r="DM164" s="119"/>
      <c r="DN164" s="119"/>
      <c r="DO164" s="119"/>
      <c r="DP164" s="101">
        <f t="shared" si="34"/>
        <v>0</v>
      </c>
      <c r="DQ164" s="119"/>
      <c r="DR164" s="97"/>
      <c r="DS164" s="98"/>
      <c r="DT164" s="120">
        <v>12.79</v>
      </c>
      <c r="DU164" s="121">
        <v>18.0</v>
      </c>
      <c r="DV164" s="122"/>
      <c r="DW164" s="119"/>
      <c r="DX164" s="119"/>
      <c r="DY164" s="119"/>
      <c r="DZ164" s="119"/>
      <c r="EA164" s="101">
        <f t="shared" si="35"/>
        <v>0</v>
      </c>
      <c r="EB164" s="119"/>
      <c r="EC164" s="97"/>
      <c r="ED164" s="98"/>
      <c r="EE164" s="120">
        <v>12.79</v>
      </c>
      <c r="EF164" s="121">
        <v>18.0</v>
      </c>
      <c r="EG164" s="122"/>
      <c r="EH164" s="8"/>
      <c r="EI164" s="129">
        <v>1.0</v>
      </c>
      <c r="EJ164" s="130">
        <v>5.0</v>
      </c>
      <c r="EK164" s="183" t="s">
        <v>230</v>
      </c>
      <c r="EL164" s="8"/>
      <c r="EM164" s="132">
        <f t="shared" si="36"/>
        <v>0</v>
      </c>
      <c r="EN164" s="133">
        <f t="shared" si="37"/>
        <v>0</v>
      </c>
      <c r="EO164" s="134">
        <f t="shared" si="38"/>
        <v>17</v>
      </c>
      <c r="EP164" s="135">
        <f t="shared" si="39"/>
        <v>306</v>
      </c>
      <c r="EQ164" s="112">
        <f t="shared" si="40"/>
        <v>217.43</v>
      </c>
    </row>
    <row r="165" ht="18.0" customHeight="1">
      <c r="A165" s="8"/>
      <c r="B165" s="114">
        <v>152.0</v>
      </c>
      <c r="C165" s="147" t="s">
        <v>349</v>
      </c>
      <c r="D165" s="146" t="s">
        <v>350</v>
      </c>
      <c r="E165" s="117">
        <f t="shared" si="23"/>
        <v>12</v>
      </c>
      <c r="F165" s="181"/>
      <c r="G165" s="119"/>
      <c r="H165" s="119"/>
      <c r="I165" s="119"/>
      <c r="J165" s="101">
        <f t="shared" si="24"/>
        <v>0</v>
      </c>
      <c r="K165" s="119"/>
      <c r="L165" s="97"/>
      <c r="M165" s="98"/>
      <c r="N165" s="120">
        <v>1.99</v>
      </c>
      <c r="O165" s="121">
        <v>29.0</v>
      </c>
      <c r="P165" s="122">
        <v>4.0</v>
      </c>
      <c r="Q165" s="182"/>
      <c r="R165" s="119"/>
      <c r="S165" s="119"/>
      <c r="T165" s="119"/>
      <c r="U165" s="101">
        <f t="shared" si="25"/>
        <v>0</v>
      </c>
      <c r="V165" s="119"/>
      <c r="W165" s="97"/>
      <c r="X165" s="98"/>
      <c r="Y165" s="120">
        <v>1.99</v>
      </c>
      <c r="Z165" s="121">
        <v>25.0</v>
      </c>
      <c r="AA165" s="122"/>
      <c r="AB165" s="182"/>
      <c r="AC165" s="119"/>
      <c r="AD165" s="119"/>
      <c r="AE165" s="119"/>
      <c r="AF165" s="101">
        <f t="shared" si="26"/>
        <v>0</v>
      </c>
      <c r="AG165" s="119"/>
      <c r="AH165" s="97"/>
      <c r="AI165" s="98"/>
      <c r="AJ165" s="120">
        <v>1.99</v>
      </c>
      <c r="AK165" s="121">
        <v>25.0</v>
      </c>
      <c r="AL165" s="122"/>
      <c r="AM165" s="182"/>
      <c r="AN165" s="119"/>
      <c r="AO165" s="119"/>
      <c r="AP165" s="119"/>
      <c r="AQ165" s="101">
        <f t="shared" si="27"/>
        <v>0</v>
      </c>
      <c r="AR165" s="119"/>
      <c r="AS165" s="97"/>
      <c r="AT165" s="98"/>
      <c r="AU165" s="120">
        <v>1.99</v>
      </c>
      <c r="AV165" s="121">
        <v>25.0</v>
      </c>
      <c r="AW165" s="122"/>
      <c r="AX165" s="119"/>
      <c r="AY165" s="119"/>
      <c r="AZ165" s="119"/>
      <c r="BA165" s="119"/>
      <c r="BB165" s="101">
        <f t="shared" si="28"/>
        <v>0</v>
      </c>
      <c r="BC165" s="119"/>
      <c r="BD165" s="97"/>
      <c r="BE165" s="98"/>
      <c r="BF165" s="120">
        <v>19.99</v>
      </c>
      <c r="BG165" s="121">
        <v>25.0</v>
      </c>
      <c r="BH165" s="122">
        <v>10.0</v>
      </c>
      <c r="BI165" s="119"/>
      <c r="BJ165" s="119"/>
      <c r="BK165" s="119"/>
      <c r="BL165" s="119"/>
      <c r="BM165" s="101">
        <f t="shared" si="29"/>
        <v>0</v>
      </c>
      <c r="BN165" s="119"/>
      <c r="BO165" s="97"/>
      <c r="BP165" s="98"/>
      <c r="BQ165" s="120">
        <v>19.99</v>
      </c>
      <c r="BR165" s="121">
        <v>25.0</v>
      </c>
      <c r="BS165" s="122"/>
      <c r="BT165" s="119">
        <v>1.0</v>
      </c>
      <c r="BU165" s="119"/>
      <c r="BV165" s="119"/>
      <c r="BW165" s="119"/>
      <c r="BX165" s="101">
        <f t="shared" si="30"/>
        <v>1</v>
      </c>
      <c r="BY165" s="119"/>
      <c r="BZ165" s="97"/>
      <c r="CA165" s="98"/>
      <c r="CB165" s="120">
        <v>19.99</v>
      </c>
      <c r="CC165" s="121">
        <v>25.0</v>
      </c>
      <c r="CD165" s="122"/>
      <c r="CE165" s="119">
        <v>1.0</v>
      </c>
      <c r="CF165" s="119"/>
      <c r="CG165" s="119"/>
      <c r="CH165" s="119"/>
      <c r="CI165" s="101">
        <f t="shared" si="31"/>
        <v>1</v>
      </c>
      <c r="CJ165" s="119"/>
      <c r="CK165" s="97"/>
      <c r="CL165" s="98"/>
      <c r="CM165" s="120">
        <v>19.99</v>
      </c>
      <c r="CN165" s="121">
        <v>25.0</v>
      </c>
      <c r="CO165" s="122"/>
      <c r="CP165" s="119"/>
      <c r="CQ165" s="119"/>
      <c r="CR165" s="119"/>
      <c r="CS165" s="119"/>
      <c r="CT165" s="101">
        <f t="shared" si="32"/>
        <v>0</v>
      </c>
      <c r="CU165" s="119"/>
      <c r="CV165" s="97"/>
      <c r="CW165" s="98"/>
      <c r="CX165" s="120">
        <v>19.99</v>
      </c>
      <c r="CY165" s="121">
        <v>25.0</v>
      </c>
      <c r="CZ165" s="122"/>
      <c r="DA165" s="119"/>
      <c r="DB165" s="119"/>
      <c r="DC165" s="119"/>
      <c r="DD165" s="119"/>
      <c r="DE165" s="101">
        <f t="shared" si="33"/>
        <v>0</v>
      </c>
      <c r="DF165" s="119"/>
      <c r="DG165" s="97"/>
      <c r="DH165" s="98"/>
      <c r="DI165" s="120">
        <v>19.99</v>
      </c>
      <c r="DJ165" s="121">
        <v>25.0</v>
      </c>
      <c r="DK165" s="122"/>
      <c r="DL165" s="119"/>
      <c r="DM165" s="119"/>
      <c r="DN165" s="119"/>
      <c r="DO165" s="119"/>
      <c r="DP165" s="101">
        <f t="shared" si="34"/>
        <v>0</v>
      </c>
      <c r="DQ165" s="119"/>
      <c r="DR165" s="97"/>
      <c r="DS165" s="98"/>
      <c r="DT165" s="120">
        <v>19.99</v>
      </c>
      <c r="DU165" s="121">
        <v>25.0</v>
      </c>
      <c r="DV165" s="122"/>
      <c r="DW165" s="119"/>
      <c r="DX165" s="119"/>
      <c r="DY165" s="119"/>
      <c r="DZ165" s="119"/>
      <c r="EA165" s="101">
        <f t="shared" si="35"/>
        <v>0</v>
      </c>
      <c r="EB165" s="119"/>
      <c r="EC165" s="97"/>
      <c r="ED165" s="98"/>
      <c r="EE165" s="120">
        <v>19.99</v>
      </c>
      <c r="EF165" s="121">
        <v>25.0</v>
      </c>
      <c r="EG165" s="122"/>
      <c r="EH165" s="8"/>
      <c r="EI165" s="129">
        <v>1.0</v>
      </c>
      <c r="EJ165" s="130">
        <v>3.0</v>
      </c>
      <c r="EK165" s="183" t="s">
        <v>230</v>
      </c>
      <c r="EL165" s="8"/>
      <c r="EM165" s="132">
        <f t="shared" si="36"/>
        <v>2</v>
      </c>
      <c r="EN165" s="133">
        <f t="shared" si="37"/>
        <v>0</v>
      </c>
      <c r="EO165" s="134">
        <f t="shared" si="38"/>
        <v>14</v>
      </c>
      <c r="EP165" s="135">
        <f t="shared" si="39"/>
        <v>300</v>
      </c>
      <c r="EQ165" s="112">
        <f t="shared" si="40"/>
        <v>239.88</v>
      </c>
    </row>
    <row r="166" ht="18.0" customHeight="1">
      <c r="A166" s="8"/>
      <c r="B166" s="114">
        <v>153.0</v>
      </c>
      <c r="C166" s="147" t="s">
        <v>351</v>
      </c>
      <c r="D166" s="146" t="s">
        <v>352</v>
      </c>
      <c r="E166" s="117">
        <f t="shared" si="23"/>
        <v>5</v>
      </c>
      <c r="F166" s="181"/>
      <c r="G166" s="119"/>
      <c r="H166" s="119"/>
      <c r="I166" s="119"/>
      <c r="J166" s="101">
        <f t="shared" si="24"/>
        <v>0</v>
      </c>
      <c r="K166" s="119"/>
      <c r="L166" s="97"/>
      <c r="M166" s="98"/>
      <c r="N166" s="120">
        <v>2.66</v>
      </c>
      <c r="O166" s="121">
        <v>25.0</v>
      </c>
      <c r="P166" s="122"/>
      <c r="Q166" s="182"/>
      <c r="R166" s="119"/>
      <c r="S166" s="119"/>
      <c r="T166" s="119"/>
      <c r="U166" s="101">
        <f t="shared" si="25"/>
        <v>0</v>
      </c>
      <c r="V166" s="119"/>
      <c r="W166" s="97"/>
      <c r="X166" s="98"/>
      <c r="Y166" s="120">
        <v>2.66</v>
      </c>
      <c r="Z166" s="121">
        <v>13.0</v>
      </c>
      <c r="AA166" s="122"/>
      <c r="AB166" s="182"/>
      <c r="AC166" s="119"/>
      <c r="AD166" s="119"/>
      <c r="AE166" s="119"/>
      <c r="AF166" s="101">
        <f t="shared" si="26"/>
        <v>0</v>
      </c>
      <c r="AG166" s="119"/>
      <c r="AH166" s="97"/>
      <c r="AI166" s="98"/>
      <c r="AJ166" s="120">
        <v>2.66</v>
      </c>
      <c r="AK166" s="121">
        <v>13.0</v>
      </c>
      <c r="AL166" s="122"/>
      <c r="AM166" s="182"/>
      <c r="AN166" s="119"/>
      <c r="AO166" s="119"/>
      <c r="AP166" s="119"/>
      <c r="AQ166" s="101">
        <f t="shared" si="27"/>
        <v>0</v>
      </c>
      <c r="AR166" s="119"/>
      <c r="AS166" s="97"/>
      <c r="AT166" s="98"/>
      <c r="AU166" s="120">
        <v>2.66</v>
      </c>
      <c r="AV166" s="121">
        <v>13.0</v>
      </c>
      <c r="AW166" s="122"/>
      <c r="AX166" s="119"/>
      <c r="AY166" s="119"/>
      <c r="AZ166" s="119"/>
      <c r="BA166" s="119"/>
      <c r="BB166" s="101">
        <f t="shared" si="28"/>
        <v>0</v>
      </c>
      <c r="BC166" s="119"/>
      <c r="BD166" s="97"/>
      <c r="BE166" s="98"/>
      <c r="BF166" s="120">
        <v>10.39</v>
      </c>
      <c r="BG166" s="121">
        <v>13.0</v>
      </c>
      <c r="BH166" s="122">
        <v>5.0</v>
      </c>
      <c r="BI166" s="119"/>
      <c r="BJ166" s="119"/>
      <c r="BK166" s="119"/>
      <c r="BL166" s="119"/>
      <c r="BM166" s="101">
        <f t="shared" si="29"/>
        <v>0</v>
      </c>
      <c r="BN166" s="119"/>
      <c r="BO166" s="97"/>
      <c r="BP166" s="98"/>
      <c r="BQ166" s="120">
        <v>10.39</v>
      </c>
      <c r="BR166" s="121">
        <v>13.0</v>
      </c>
      <c r="BS166" s="122"/>
      <c r="BT166" s="119"/>
      <c r="BU166" s="119"/>
      <c r="BV166" s="119"/>
      <c r="BW166" s="119"/>
      <c r="BX166" s="101">
        <f t="shared" si="30"/>
        <v>0</v>
      </c>
      <c r="BY166" s="119"/>
      <c r="BZ166" s="97"/>
      <c r="CA166" s="98"/>
      <c r="CB166" s="120">
        <v>10.39</v>
      </c>
      <c r="CC166" s="121">
        <v>13.0</v>
      </c>
      <c r="CD166" s="122"/>
      <c r="CE166" s="119"/>
      <c r="CF166" s="119"/>
      <c r="CG166" s="119"/>
      <c r="CH166" s="119"/>
      <c r="CI166" s="101">
        <f t="shared" si="31"/>
        <v>0</v>
      </c>
      <c r="CJ166" s="119"/>
      <c r="CK166" s="97"/>
      <c r="CL166" s="98"/>
      <c r="CM166" s="120">
        <v>10.39</v>
      </c>
      <c r="CN166" s="121">
        <v>13.0</v>
      </c>
      <c r="CO166" s="122"/>
      <c r="CP166" s="119"/>
      <c r="CQ166" s="119"/>
      <c r="CR166" s="119"/>
      <c r="CS166" s="119"/>
      <c r="CT166" s="101">
        <f t="shared" si="32"/>
        <v>0</v>
      </c>
      <c r="CU166" s="119"/>
      <c r="CV166" s="97"/>
      <c r="CW166" s="98"/>
      <c r="CX166" s="120">
        <v>10.39</v>
      </c>
      <c r="CY166" s="121">
        <v>13.0</v>
      </c>
      <c r="CZ166" s="122"/>
      <c r="DA166" s="119"/>
      <c r="DB166" s="119"/>
      <c r="DC166" s="119"/>
      <c r="DD166" s="119"/>
      <c r="DE166" s="101">
        <f t="shared" si="33"/>
        <v>0</v>
      </c>
      <c r="DF166" s="119"/>
      <c r="DG166" s="97"/>
      <c r="DH166" s="98"/>
      <c r="DI166" s="120">
        <v>10.39</v>
      </c>
      <c r="DJ166" s="121">
        <v>13.0</v>
      </c>
      <c r="DK166" s="122"/>
      <c r="DL166" s="119"/>
      <c r="DM166" s="119"/>
      <c r="DN166" s="119"/>
      <c r="DO166" s="119"/>
      <c r="DP166" s="101">
        <f t="shared" si="34"/>
        <v>0</v>
      </c>
      <c r="DQ166" s="119"/>
      <c r="DR166" s="97"/>
      <c r="DS166" s="98"/>
      <c r="DT166" s="120">
        <v>10.39</v>
      </c>
      <c r="DU166" s="121">
        <v>13.0</v>
      </c>
      <c r="DV166" s="122"/>
      <c r="DW166" s="119"/>
      <c r="DX166" s="119"/>
      <c r="DY166" s="119"/>
      <c r="DZ166" s="119"/>
      <c r="EA166" s="101">
        <f t="shared" si="35"/>
        <v>0</v>
      </c>
      <c r="EB166" s="119"/>
      <c r="EC166" s="97"/>
      <c r="ED166" s="98"/>
      <c r="EE166" s="120">
        <v>10.39</v>
      </c>
      <c r="EF166" s="121">
        <v>13.0</v>
      </c>
      <c r="EG166" s="122"/>
      <c r="EH166" s="8"/>
      <c r="EI166" s="129">
        <v>1.0</v>
      </c>
      <c r="EJ166" s="130">
        <v>5.0</v>
      </c>
      <c r="EK166" s="183" t="s">
        <v>230</v>
      </c>
      <c r="EL166" s="8"/>
      <c r="EM166" s="132">
        <f t="shared" si="36"/>
        <v>0</v>
      </c>
      <c r="EN166" s="133">
        <f t="shared" si="37"/>
        <v>0</v>
      </c>
      <c r="EO166" s="134">
        <f t="shared" si="38"/>
        <v>5</v>
      </c>
      <c r="EP166" s="135">
        <f t="shared" si="39"/>
        <v>65</v>
      </c>
      <c r="EQ166" s="112">
        <f t="shared" si="40"/>
        <v>51.95</v>
      </c>
    </row>
    <row r="167" ht="18.0" customHeight="1">
      <c r="A167" s="8"/>
      <c r="B167" s="114">
        <v>154.0</v>
      </c>
      <c r="C167" s="147" t="s">
        <v>353</v>
      </c>
      <c r="D167" s="146" t="s">
        <v>354</v>
      </c>
      <c r="E167" s="117">
        <f t="shared" si="23"/>
        <v>4</v>
      </c>
      <c r="F167" s="181"/>
      <c r="G167" s="119"/>
      <c r="H167" s="119"/>
      <c r="I167" s="119"/>
      <c r="J167" s="101">
        <f t="shared" si="24"/>
        <v>0</v>
      </c>
      <c r="K167" s="119"/>
      <c r="L167" s="97"/>
      <c r="M167" s="98"/>
      <c r="N167" s="120">
        <v>4.66</v>
      </c>
      <c r="O167" s="121">
        <v>25.0</v>
      </c>
      <c r="P167" s="122">
        <v>1.0</v>
      </c>
      <c r="Q167" s="182"/>
      <c r="R167" s="119"/>
      <c r="S167" s="119"/>
      <c r="T167" s="119"/>
      <c r="U167" s="101">
        <f t="shared" si="25"/>
        <v>0</v>
      </c>
      <c r="V167" s="119"/>
      <c r="W167" s="97"/>
      <c r="X167" s="98"/>
      <c r="Y167" s="120">
        <v>4.66</v>
      </c>
      <c r="Z167" s="121">
        <v>15.0</v>
      </c>
      <c r="AA167" s="122"/>
      <c r="AB167" s="182"/>
      <c r="AC167" s="119"/>
      <c r="AD167" s="119"/>
      <c r="AE167" s="119"/>
      <c r="AF167" s="101">
        <f t="shared" si="26"/>
        <v>0</v>
      </c>
      <c r="AG167" s="119"/>
      <c r="AH167" s="97"/>
      <c r="AI167" s="98"/>
      <c r="AJ167" s="120">
        <v>4.66</v>
      </c>
      <c r="AK167" s="121">
        <v>15.0</v>
      </c>
      <c r="AL167" s="122"/>
      <c r="AM167" s="182"/>
      <c r="AN167" s="119"/>
      <c r="AO167" s="119"/>
      <c r="AP167" s="119"/>
      <c r="AQ167" s="101">
        <f t="shared" si="27"/>
        <v>0</v>
      </c>
      <c r="AR167" s="119"/>
      <c r="AS167" s="97"/>
      <c r="AT167" s="98"/>
      <c r="AU167" s="120">
        <v>4.66</v>
      </c>
      <c r="AV167" s="121">
        <v>15.0</v>
      </c>
      <c r="AW167" s="122"/>
      <c r="AX167" s="119"/>
      <c r="AY167" s="119"/>
      <c r="AZ167" s="119"/>
      <c r="BA167" s="119"/>
      <c r="BB167" s="101">
        <f t="shared" si="28"/>
        <v>0</v>
      </c>
      <c r="BC167" s="119"/>
      <c r="BD167" s="97"/>
      <c r="BE167" s="98"/>
      <c r="BF167" s="120">
        <v>11.99</v>
      </c>
      <c r="BG167" s="121">
        <v>15.0</v>
      </c>
      <c r="BH167" s="122">
        <v>5.0</v>
      </c>
      <c r="BI167" s="119"/>
      <c r="BJ167" s="119"/>
      <c r="BK167" s="119"/>
      <c r="BL167" s="119"/>
      <c r="BM167" s="101">
        <f t="shared" si="29"/>
        <v>0</v>
      </c>
      <c r="BN167" s="119"/>
      <c r="BO167" s="97"/>
      <c r="BP167" s="98"/>
      <c r="BQ167" s="120">
        <v>11.99</v>
      </c>
      <c r="BR167" s="121">
        <v>15.0</v>
      </c>
      <c r="BS167" s="122"/>
      <c r="BT167" s="119"/>
      <c r="BU167" s="119"/>
      <c r="BV167" s="119"/>
      <c r="BW167" s="119"/>
      <c r="BX167" s="101">
        <f t="shared" si="30"/>
        <v>0</v>
      </c>
      <c r="BY167" s="119"/>
      <c r="BZ167" s="97"/>
      <c r="CA167" s="98"/>
      <c r="CB167" s="120">
        <v>11.99</v>
      </c>
      <c r="CC167" s="121">
        <v>15.0</v>
      </c>
      <c r="CD167" s="122"/>
      <c r="CE167" s="119"/>
      <c r="CF167" s="119"/>
      <c r="CG167" s="119"/>
      <c r="CH167" s="119"/>
      <c r="CI167" s="101">
        <f t="shared" si="31"/>
        <v>0</v>
      </c>
      <c r="CJ167" s="119"/>
      <c r="CK167" s="97"/>
      <c r="CL167" s="98"/>
      <c r="CM167" s="120">
        <v>11.99</v>
      </c>
      <c r="CN167" s="121">
        <v>15.0</v>
      </c>
      <c r="CO167" s="122"/>
      <c r="CP167" s="119"/>
      <c r="CQ167" s="119"/>
      <c r="CR167" s="119"/>
      <c r="CS167" s="119"/>
      <c r="CT167" s="101">
        <f t="shared" si="32"/>
        <v>0</v>
      </c>
      <c r="CU167" s="119"/>
      <c r="CV167" s="97"/>
      <c r="CW167" s="98"/>
      <c r="CX167" s="120">
        <v>11.99</v>
      </c>
      <c r="CY167" s="121">
        <v>15.0</v>
      </c>
      <c r="CZ167" s="122"/>
      <c r="DA167" s="119"/>
      <c r="DB167" s="119"/>
      <c r="DC167" s="119"/>
      <c r="DD167" s="119"/>
      <c r="DE167" s="101">
        <f t="shared" si="33"/>
        <v>0</v>
      </c>
      <c r="DF167" s="119"/>
      <c r="DG167" s="97"/>
      <c r="DH167" s="98"/>
      <c r="DI167" s="120">
        <v>11.99</v>
      </c>
      <c r="DJ167" s="121">
        <v>15.0</v>
      </c>
      <c r="DK167" s="122"/>
      <c r="DL167" s="119"/>
      <c r="DM167" s="119">
        <v>1.0</v>
      </c>
      <c r="DN167" s="119"/>
      <c r="DO167" s="119"/>
      <c r="DP167" s="101">
        <f t="shared" si="34"/>
        <v>1</v>
      </c>
      <c r="DQ167" s="119"/>
      <c r="DR167" s="97"/>
      <c r="DS167" s="98"/>
      <c r="DT167" s="120">
        <v>11.99</v>
      </c>
      <c r="DU167" s="121">
        <v>15.0</v>
      </c>
      <c r="DV167" s="122"/>
      <c r="DW167" s="142">
        <v>1.0</v>
      </c>
      <c r="DX167" s="119"/>
      <c r="DY167" s="119"/>
      <c r="DZ167" s="119"/>
      <c r="EA167" s="101">
        <f t="shared" si="35"/>
        <v>1</v>
      </c>
      <c r="EB167" s="119"/>
      <c r="EC167" s="97"/>
      <c r="ED167" s="98"/>
      <c r="EE167" s="120">
        <v>11.99</v>
      </c>
      <c r="EF167" s="121">
        <v>15.0</v>
      </c>
      <c r="EG167" s="122"/>
      <c r="EH167" s="8"/>
      <c r="EI167" s="129">
        <v>1.0</v>
      </c>
      <c r="EJ167" s="130">
        <v>1.0</v>
      </c>
      <c r="EK167" s="183" t="s">
        <v>230</v>
      </c>
      <c r="EL167" s="8"/>
      <c r="EM167" s="132">
        <f t="shared" si="36"/>
        <v>2</v>
      </c>
      <c r="EN167" s="133">
        <f t="shared" si="37"/>
        <v>0</v>
      </c>
      <c r="EO167" s="134">
        <f t="shared" si="38"/>
        <v>6</v>
      </c>
      <c r="EP167" s="135">
        <f t="shared" si="39"/>
        <v>60</v>
      </c>
      <c r="EQ167" s="112">
        <f t="shared" si="40"/>
        <v>47.96</v>
      </c>
    </row>
    <row r="168" ht="18.0" customHeight="1">
      <c r="A168" s="8"/>
      <c r="B168" s="114">
        <v>155.0</v>
      </c>
      <c r="C168" s="147" t="s">
        <v>355</v>
      </c>
      <c r="D168" s="146" t="s">
        <v>356</v>
      </c>
      <c r="E168" s="117">
        <f t="shared" si="23"/>
        <v>27</v>
      </c>
      <c r="F168" s="181"/>
      <c r="G168" s="119"/>
      <c r="H168" s="119"/>
      <c r="I168" s="119"/>
      <c r="J168" s="101">
        <f t="shared" si="24"/>
        <v>0</v>
      </c>
      <c r="K168" s="119"/>
      <c r="L168" s="97"/>
      <c r="M168" s="98"/>
      <c r="N168" s="120">
        <v>6.99</v>
      </c>
      <c r="O168" s="121">
        <v>25.0</v>
      </c>
      <c r="P168" s="122">
        <v>19.0</v>
      </c>
      <c r="Q168" s="182"/>
      <c r="R168" s="119"/>
      <c r="S168" s="119"/>
      <c r="T168" s="119"/>
      <c r="U168" s="101">
        <f t="shared" si="25"/>
        <v>0</v>
      </c>
      <c r="V168" s="119"/>
      <c r="W168" s="97"/>
      <c r="X168" s="98"/>
      <c r="Y168" s="120">
        <v>6.99</v>
      </c>
      <c r="Z168" s="121">
        <v>11.0</v>
      </c>
      <c r="AA168" s="122"/>
      <c r="AB168" s="182"/>
      <c r="AC168" s="119"/>
      <c r="AD168" s="119"/>
      <c r="AE168" s="119"/>
      <c r="AF168" s="101">
        <f t="shared" si="26"/>
        <v>0</v>
      </c>
      <c r="AG168" s="119"/>
      <c r="AH168" s="97"/>
      <c r="AI168" s="98"/>
      <c r="AJ168" s="120">
        <v>6.99</v>
      </c>
      <c r="AK168" s="121">
        <v>11.0</v>
      </c>
      <c r="AL168" s="122"/>
      <c r="AM168" s="182"/>
      <c r="AN168" s="119"/>
      <c r="AO168" s="119"/>
      <c r="AP168" s="119"/>
      <c r="AQ168" s="101">
        <f t="shared" si="27"/>
        <v>0</v>
      </c>
      <c r="AR168" s="119"/>
      <c r="AS168" s="97"/>
      <c r="AT168" s="98"/>
      <c r="AU168" s="120">
        <v>6.99</v>
      </c>
      <c r="AV168" s="121">
        <v>11.0</v>
      </c>
      <c r="AW168" s="122"/>
      <c r="AX168" s="119"/>
      <c r="AY168" s="119"/>
      <c r="AZ168" s="119"/>
      <c r="BA168" s="119"/>
      <c r="BB168" s="101">
        <f t="shared" si="28"/>
        <v>0</v>
      </c>
      <c r="BC168" s="119"/>
      <c r="BD168" s="97"/>
      <c r="BE168" s="98"/>
      <c r="BF168" s="120">
        <v>8.79</v>
      </c>
      <c r="BG168" s="121">
        <v>11.0</v>
      </c>
      <c r="BH168" s="122">
        <v>10.0</v>
      </c>
      <c r="BI168" s="119"/>
      <c r="BJ168" s="119">
        <v>1.0</v>
      </c>
      <c r="BK168" s="119"/>
      <c r="BL168" s="119"/>
      <c r="BM168" s="101">
        <f t="shared" si="29"/>
        <v>1</v>
      </c>
      <c r="BN168" s="119"/>
      <c r="BO168" s="97"/>
      <c r="BP168" s="98"/>
      <c r="BQ168" s="120">
        <v>8.79</v>
      </c>
      <c r="BR168" s="121">
        <v>11.0</v>
      </c>
      <c r="BS168" s="122"/>
      <c r="BT168" s="119"/>
      <c r="BU168" s="119"/>
      <c r="BV168" s="119"/>
      <c r="BW168" s="119"/>
      <c r="BX168" s="101">
        <f t="shared" si="30"/>
        <v>0</v>
      </c>
      <c r="BY168" s="119"/>
      <c r="BZ168" s="97"/>
      <c r="CA168" s="98"/>
      <c r="CB168" s="120">
        <v>8.79</v>
      </c>
      <c r="CC168" s="121">
        <v>11.0</v>
      </c>
      <c r="CD168" s="122"/>
      <c r="CE168" s="119"/>
      <c r="CF168" s="119"/>
      <c r="CG168" s="119"/>
      <c r="CH168" s="119"/>
      <c r="CI168" s="101">
        <f t="shared" si="31"/>
        <v>0</v>
      </c>
      <c r="CJ168" s="119"/>
      <c r="CK168" s="97"/>
      <c r="CL168" s="98"/>
      <c r="CM168" s="120">
        <v>8.79</v>
      </c>
      <c r="CN168" s="121">
        <v>11.0</v>
      </c>
      <c r="CO168" s="122"/>
      <c r="CP168" s="119"/>
      <c r="CQ168" s="119"/>
      <c r="CR168" s="119"/>
      <c r="CS168" s="119"/>
      <c r="CT168" s="101">
        <f t="shared" si="32"/>
        <v>0</v>
      </c>
      <c r="CU168" s="119"/>
      <c r="CV168" s="97"/>
      <c r="CW168" s="98"/>
      <c r="CX168" s="120">
        <v>8.79</v>
      </c>
      <c r="CY168" s="121">
        <v>11.0</v>
      </c>
      <c r="CZ168" s="122"/>
      <c r="DA168" s="119"/>
      <c r="DB168" s="119"/>
      <c r="DC168" s="119">
        <v>1.0</v>
      </c>
      <c r="DD168" s="119"/>
      <c r="DE168" s="101">
        <f t="shared" si="33"/>
        <v>1</v>
      </c>
      <c r="DF168" s="119"/>
      <c r="DG168" s="97"/>
      <c r="DH168" s="98"/>
      <c r="DI168" s="120">
        <v>8.79</v>
      </c>
      <c r="DJ168" s="121">
        <v>11.0</v>
      </c>
      <c r="DK168" s="122"/>
      <c r="DL168" s="119"/>
      <c r="DM168" s="119"/>
      <c r="DN168" s="119"/>
      <c r="DO168" s="119"/>
      <c r="DP168" s="101">
        <f t="shared" si="34"/>
        <v>0</v>
      </c>
      <c r="DQ168" s="119"/>
      <c r="DR168" s="97"/>
      <c r="DS168" s="98"/>
      <c r="DT168" s="120">
        <v>8.79</v>
      </c>
      <c r="DU168" s="121">
        <v>11.0</v>
      </c>
      <c r="DV168" s="122"/>
      <c r="DW168" s="119"/>
      <c r="DX168" s="119"/>
      <c r="DY168" s="119"/>
      <c r="DZ168" s="119"/>
      <c r="EA168" s="101">
        <f t="shared" si="35"/>
        <v>0</v>
      </c>
      <c r="EB168" s="119"/>
      <c r="EC168" s="97"/>
      <c r="ED168" s="98"/>
      <c r="EE168" s="120">
        <v>8.79</v>
      </c>
      <c r="EF168" s="121">
        <v>11.0</v>
      </c>
      <c r="EG168" s="122"/>
      <c r="EH168" s="8"/>
      <c r="EI168" s="129">
        <v>1.0</v>
      </c>
      <c r="EJ168" s="130">
        <v>5.0</v>
      </c>
      <c r="EK168" s="183" t="s">
        <v>230</v>
      </c>
      <c r="EL168" s="8"/>
      <c r="EM168" s="132">
        <f t="shared" si="36"/>
        <v>2</v>
      </c>
      <c r="EN168" s="133">
        <f t="shared" si="37"/>
        <v>0</v>
      </c>
      <c r="EO168" s="134">
        <f t="shared" si="38"/>
        <v>29</v>
      </c>
      <c r="EP168" s="135">
        <f t="shared" si="39"/>
        <v>297</v>
      </c>
      <c r="EQ168" s="112">
        <f t="shared" si="40"/>
        <v>237.33</v>
      </c>
    </row>
    <row r="169" ht="18.0" customHeight="1">
      <c r="A169" s="8"/>
      <c r="B169" s="114">
        <v>156.0</v>
      </c>
      <c r="C169" s="147" t="s">
        <v>357</v>
      </c>
      <c r="D169" s="146" t="s">
        <v>358</v>
      </c>
      <c r="E169" s="117">
        <f t="shared" si="23"/>
        <v>28</v>
      </c>
      <c r="F169" s="181"/>
      <c r="G169" s="119"/>
      <c r="H169" s="119"/>
      <c r="I169" s="119"/>
      <c r="J169" s="101">
        <f t="shared" si="24"/>
        <v>0</v>
      </c>
      <c r="K169" s="119"/>
      <c r="L169" s="97"/>
      <c r="M169" s="98"/>
      <c r="N169" s="120">
        <v>4.66</v>
      </c>
      <c r="O169" s="121">
        <v>33.0</v>
      </c>
      <c r="P169" s="122">
        <v>18.0</v>
      </c>
      <c r="Q169" s="182"/>
      <c r="R169" s="119"/>
      <c r="S169" s="119"/>
      <c r="T169" s="119"/>
      <c r="U169" s="101">
        <f t="shared" si="25"/>
        <v>0</v>
      </c>
      <c r="V169" s="119"/>
      <c r="W169" s="97"/>
      <c r="X169" s="98"/>
      <c r="Y169" s="120">
        <v>4.66</v>
      </c>
      <c r="Z169" s="121">
        <v>25.0</v>
      </c>
      <c r="AA169" s="122"/>
      <c r="AB169" s="182"/>
      <c r="AC169" s="119"/>
      <c r="AD169" s="119"/>
      <c r="AE169" s="119"/>
      <c r="AF169" s="101">
        <f t="shared" si="26"/>
        <v>0</v>
      </c>
      <c r="AG169" s="119"/>
      <c r="AH169" s="97"/>
      <c r="AI169" s="98"/>
      <c r="AJ169" s="120">
        <v>4.66</v>
      </c>
      <c r="AK169" s="121">
        <v>25.0</v>
      </c>
      <c r="AL169" s="122"/>
      <c r="AM169" s="182"/>
      <c r="AN169" s="119"/>
      <c r="AO169" s="119"/>
      <c r="AP169" s="119"/>
      <c r="AQ169" s="101">
        <f t="shared" si="27"/>
        <v>0</v>
      </c>
      <c r="AR169" s="119"/>
      <c r="AS169" s="97"/>
      <c r="AT169" s="98"/>
      <c r="AU169" s="120">
        <v>4.66</v>
      </c>
      <c r="AV169" s="121">
        <v>25.0</v>
      </c>
      <c r="AW169" s="122"/>
      <c r="AX169" s="119"/>
      <c r="AY169" s="119"/>
      <c r="AZ169" s="119"/>
      <c r="BA169" s="119"/>
      <c r="BB169" s="101">
        <f t="shared" si="28"/>
        <v>0</v>
      </c>
      <c r="BC169" s="119"/>
      <c r="BD169" s="97"/>
      <c r="BE169" s="98"/>
      <c r="BF169" s="120">
        <v>19.99</v>
      </c>
      <c r="BG169" s="121">
        <v>25.0</v>
      </c>
      <c r="BH169" s="122">
        <v>10.0</v>
      </c>
      <c r="BI169" s="119"/>
      <c r="BJ169" s="119"/>
      <c r="BK169" s="119"/>
      <c r="BL169" s="119"/>
      <c r="BM169" s="101">
        <f t="shared" si="29"/>
        <v>0</v>
      </c>
      <c r="BN169" s="119"/>
      <c r="BO169" s="97"/>
      <c r="BP169" s="98"/>
      <c r="BQ169" s="120">
        <v>19.99</v>
      </c>
      <c r="BR169" s="121">
        <v>25.0</v>
      </c>
      <c r="BS169" s="122"/>
      <c r="BT169" s="119"/>
      <c r="BU169" s="119"/>
      <c r="BV169" s="119"/>
      <c r="BW169" s="119"/>
      <c r="BX169" s="101">
        <f t="shared" si="30"/>
        <v>0</v>
      </c>
      <c r="BY169" s="119"/>
      <c r="BZ169" s="97"/>
      <c r="CA169" s="98"/>
      <c r="CB169" s="120">
        <v>19.99</v>
      </c>
      <c r="CC169" s="121">
        <v>25.0</v>
      </c>
      <c r="CD169" s="122"/>
      <c r="CE169" s="119"/>
      <c r="CF169" s="119"/>
      <c r="CG169" s="119"/>
      <c r="CH169" s="119"/>
      <c r="CI169" s="101">
        <f t="shared" si="31"/>
        <v>0</v>
      </c>
      <c r="CJ169" s="119"/>
      <c r="CK169" s="97"/>
      <c r="CL169" s="98"/>
      <c r="CM169" s="120">
        <v>19.99</v>
      </c>
      <c r="CN169" s="121">
        <v>25.0</v>
      </c>
      <c r="CO169" s="122"/>
      <c r="CP169" s="119"/>
      <c r="CQ169" s="119"/>
      <c r="CR169" s="119"/>
      <c r="CS169" s="119"/>
      <c r="CT169" s="101">
        <f t="shared" si="32"/>
        <v>0</v>
      </c>
      <c r="CU169" s="119"/>
      <c r="CV169" s="97"/>
      <c r="CW169" s="98"/>
      <c r="CX169" s="120">
        <v>19.99</v>
      </c>
      <c r="CY169" s="121">
        <v>25.0</v>
      </c>
      <c r="CZ169" s="122"/>
      <c r="DA169" s="119"/>
      <c r="DB169" s="119"/>
      <c r="DC169" s="119"/>
      <c r="DD169" s="119"/>
      <c r="DE169" s="101">
        <f t="shared" si="33"/>
        <v>0</v>
      </c>
      <c r="DF169" s="119"/>
      <c r="DG169" s="97"/>
      <c r="DH169" s="98"/>
      <c r="DI169" s="120">
        <v>19.99</v>
      </c>
      <c r="DJ169" s="121">
        <v>25.0</v>
      </c>
      <c r="DK169" s="122"/>
      <c r="DL169" s="119"/>
      <c r="DM169" s="119"/>
      <c r="DN169" s="119"/>
      <c r="DO169" s="119"/>
      <c r="DP169" s="101">
        <f t="shared" si="34"/>
        <v>0</v>
      </c>
      <c r="DQ169" s="119"/>
      <c r="DR169" s="97"/>
      <c r="DS169" s="98"/>
      <c r="DT169" s="120">
        <v>19.99</v>
      </c>
      <c r="DU169" s="121">
        <v>25.0</v>
      </c>
      <c r="DV169" s="122"/>
      <c r="DW169" s="119"/>
      <c r="DX169" s="119"/>
      <c r="DY169" s="119"/>
      <c r="DZ169" s="119"/>
      <c r="EA169" s="101">
        <f t="shared" si="35"/>
        <v>0</v>
      </c>
      <c r="EB169" s="119"/>
      <c r="EC169" s="97"/>
      <c r="ED169" s="98"/>
      <c r="EE169" s="120">
        <v>19.99</v>
      </c>
      <c r="EF169" s="121">
        <v>25.0</v>
      </c>
      <c r="EG169" s="122"/>
      <c r="EH169" s="8"/>
      <c r="EI169" s="129">
        <v>1.0</v>
      </c>
      <c r="EJ169" s="130">
        <v>3.0</v>
      </c>
      <c r="EK169" s="183" t="s">
        <v>230</v>
      </c>
      <c r="EL169" s="8"/>
      <c r="EM169" s="132">
        <f t="shared" si="36"/>
        <v>0</v>
      </c>
      <c r="EN169" s="133">
        <f t="shared" si="37"/>
        <v>0</v>
      </c>
      <c r="EO169" s="134">
        <f t="shared" si="38"/>
        <v>28</v>
      </c>
      <c r="EP169" s="135">
        <f t="shared" si="39"/>
        <v>700</v>
      </c>
      <c r="EQ169" s="112">
        <f t="shared" si="40"/>
        <v>559.72</v>
      </c>
    </row>
    <row r="170" ht="18.0" customHeight="1">
      <c r="A170" s="8"/>
      <c r="B170" s="114">
        <v>157.0</v>
      </c>
      <c r="C170" s="147" t="s">
        <v>359</v>
      </c>
      <c r="D170" s="146" t="s">
        <v>360</v>
      </c>
      <c r="E170" s="117">
        <f t="shared" si="23"/>
        <v>17</v>
      </c>
      <c r="F170" s="181"/>
      <c r="G170" s="119"/>
      <c r="H170" s="119"/>
      <c r="I170" s="119"/>
      <c r="J170" s="101">
        <f t="shared" si="24"/>
        <v>0</v>
      </c>
      <c r="K170" s="119"/>
      <c r="L170" s="97"/>
      <c r="M170" s="98"/>
      <c r="N170" s="120">
        <v>4.66</v>
      </c>
      <c r="O170" s="121">
        <v>33.0</v>
      </c>
      <c r="P170" s="122">
        <v>8.0</v>
      </c>
      <c r="Q170" s="182"/>
      <c r="R170" s="119"/>
      <c r="S170" s="119"/>
      <c r="T170" s="119"/>
      <c r="U170" s="101">
        <f t="shared" si="25"/>
        <v>0</v>
      </c>
      <c r="V170" s="119"/>
      <c r="W170" s="97"/>
      <c r="X170" s="98"/>
      <c r="Y170" s="120">
        <v>4.66</v>
      </c>
      <c r="Z170" s="121">
        <v>25.0</v>
      </c>
      <c r="AA170" s="122"/>
      <c r="AB170" s="182"/>
      <c r="AC170" s="119"/>
      <c r="AD170" s="119"/>
      <c r="AE170" s="119"/>
      <c r="AF170" s="101">
        <f t="shared" si="26"/>
        <v>0</v>
      </c>
      <c r="AG170" s="119"/>
      <c r="AH170" s="97"/>
      <c r="AI170" s="98"/>
      <c r="AJ170" s="120">
        <v>4.66</v>
      </c>
      <c r="AK170" s="121">
        <v>25.0</v>
      </c>
      <c r="AL170" s="122"/>
      <c r="AM170" s="182"/>
      <c r="AN170" s="119"/>
      <c r="AO170" s="119"/>
      <c r="AP170" s="119"/>
      <c r="AQ170" s="101">
        <f t="shared" si="27"/>
        <v>0</v>
      </c>
      <c r="AR170" s="119"/>
      <c r="AS170" s="97"/>
      <c r="AT170" s="98"/>
      <c r="AU170" s="120">
        <v>4.66</v>
      </c>
      <c r="AV170" s="121">
        <v>25.0</v>
      </c>
      <c r="AW170" s="122"/>
      <c r="AX170" s="119"/>
      <c r="AY170" s="119"/>
      <c r="AZ170" s="119"/>
      <c r="BA170" s="119"/>
      <c r="BB170" s="101">
        <f t="shared" si="28"/>
        <v>0</v>
      </c>
      <c r="BC170" s="119"/>
      <c r="BD170" s="97"/>
      <c r="BE170" s="98"/>
      <c r="BF170" s="120">
        <v>19.99</v>
      </c>
      <c r="BG170" s="121">
        <v>25.0</v>
      </c>
      <c r="BH170" s="122">
        <v>15.0</v>
      </c>
      <c r="BI170" s="119"/>
      <c r="BJ170" s="119"/>
      <c r="BK170" s="119">
        <v>1.0</v>
      </c>
      <c r="BL170" s="119"/>
      <c r="BM170" s="101">
        <f t="shared" si="29"/>
        <v>1</v>
      </c>
      <c r="BN170" s="119"/>
      <c r="BO170" s="97"/>
      <c r="BP170" s="98"/>
      <c r="BQ170" s="120">
        <v>19.99</v>
      </c>
      <c r="BR170" s="121">
        <v>25.0</v>
      </c>
      <c r="BS170" s="122"/>
      <c r="BT170" s="119"/>
      <c r="BU170" s="119"/>
      <c r="BV170" s="119"/>
      <c r="BW170" s="119">
        <v>1.0</v>
      </c>
      <c r="BX170" s="101">
        <f t="shared" si="30"/>
        <v>1</v>
      </c>
      <c r="BY170" s="119"/>
      <c r="BZ170" s="97"/>
      <c r="CA170" s="98"/>
      <c r="CB170" s="120">
        <v>19.99</v>
      </c>
      <c r="CC170" s="121">
        <v>25.0</v>
      </c>
      <c r="CD170" s="122"/>
      <c r="CE170" s="119">
        <v>1.0</v>
      </c>
      <c r="CF170" s="119"/>
      <c r="CG170" s="119"/>
      <c r="CH170" s="119"/>
      <c r="CI170" s="101">
        <f t="shared" si="31"/>
        <v>1</v>
      </c>
      <c r="CJ170" s="119"/>
      <c r="CK170" s="97"/>
      <c r="CL170" s="98"/>
      <c r="CM170" s="120">
        <v>19.99</v>
      </c>
      <c r="CN170" s="121">
        <v>25.0</v>
      </c>
      <c r="CO170" s="122"/>
      <c r="CP170" s="119"/>
      <c r="CQ170" s="119"/>
      <c r="CR170" s="119"/>
      <c r="CS170" s="119"/>
      <c r="CT170" s="101">
        <f t="shared" si="32"/>
        <v>0</v>
      </c>
      <c r="CU170" s="119"/>
      <c r="CV170" s="97"/>
      <c r="CW170" s="98"/>
      <c r="CX170" s="120">
        <v>19.99</v>
      </c>
      <c r="CY170" s="121">
        <v>25.0</v>
      </c>
      <c r="CZ170" s="122"/>
      <c r="DA170" s="119">
        <v>2.0</v>
      </c>
      <c r="DB170" s="119"/>
      <c r="DC170" s="119"/>
      <c r="DD170" s="119"/>
      <c r="DE170" s="101">
        <f t="shared" si="33"/>
        <v>2</v>
      </c>
      <c r="DF170" s="119"/>
      <c r="DG170" s="97"/>
      <c r="DH170" s="98"/>
      <c r="DI170" s="120">
        <v>19.99</v>
      </c>
      <c r="DJ170" s="121">
        <v>25.0</v>
      </c>
      <c r="DK170" s="122"/>
      <c r="DL170" s="119">
        <v>1.0</v>
      </c>
      <c r="DM170" s="119"/>
      <c r="DN170" s="119"/>
      <c r="DO170" s="119"/>
      <c r="DP170" s="101">
        <f t="shared" si="34"/>
        <v>1</v>
      </c>
      <c r="DQ170" s="119"/>
      <c r="DR170" s="97"/>
      <c r="DS170" s="98"/>
      <c r="DT170" s="120">
        <v>19.99</v>
      </c>
      <c r="DU170" s="121">
        <v>25.0</v>
      </c>
      <c r="DV170" s="122"/>
      <c r="DW170" s="119"/>
      <c r="DX170" s="119"/>
      <c r="DY170" s="119"/>
      <c r="DZ170" s="119"/>
      <c r="EA170" s="101">
        <f t="shared" si="35"/>
        <v>0</v>
      </c>
      <c r="EB170" s="119"/>
      <c r="EC170" s="97"/>
      <c r="ED170" s="98"/>
      <c r="EE170" s="120">
        <v>19.99</v>
      </c>
      <c r="EF170" s="121">
        <v>25.0</v>
      </c>
      <c r="EG170" s="122"/>
      <c r="EH170" s="8"/>
      <c r="EI170" s="129">
        <v>1.0</v>
      </c>
      <c r="EJ170" s="130">
        <v>3.0</v>
      </c>
      <c r="EK170" s="183" t="s">
        <v>230</v>
      </c>
      <c r="EL170" s="8"/>
      <c r="EM170" s="132">
        <f t="shared" si="36"/>
        <v>6</v>
      </c>
      <c r="EN170" s="133">
        <f t="shared" si="37"/>
        <v>0</v>
      </c>
      <c r="EO170" s="134">
        <f t="shared" si="38"/>
        <v>23</v>
      </c>
      <c r="EP170" s="135">
        <f t="shared" si="39"/>
        <v>425</v>
      </c>
      <c r="EQ170" s="112">
        <f t="shared" si="40"/>
        <v>339.83</v>
      </c>
    </row>
    <row r="171" ht="18.0" customHeight="1">
      <c r="A171" s="8"/>
      <c r="B171" s="114">
        <v>158.0</v>
      </c>
      <c r="C171" s="147" t="s">
        <v>361</v>
      </c>
      <c r="D171" s="146" t="s">
        <v>362</v>
      </c>
      <c r="E171" s="117">
        <f t="shared" si="23"/>
        <v>14</v>
      </c>
      <c r="F171" s="181"/>
      <c r="G171" s="119"/>
      <c r="H171" s="119"/>
      <c r="I171" s="119"/>
      <c r="J171" s="101">
        <f t="shared" si="24"/>
        <v>0</v>
      </c>
      <c r="K171" s="119"/>
      <c r="L171" s="97"/>
      <c r="M171" s="98"/>
      <c r="N171" s="120">
        <v>4.66</v>
      </c>
      <c r="O171" s="121">
        <v>33.0</v>
      </c>
      <c r="P171" s="122">
        <v>6.0</v>
      </c>
      <c r="Q171" s="182"/>
      <c r="R171" s="119"/>
      <c r="S171" s="119"/>
      <c r="T171" s="119"/>
      <c r="U171" s="101">
        <f t="shared" si="25"/>
        <v>0</v>
      </c>
      <c r="V171" s="119"/>
      <c r="W171" s="97"/>
      <c r="X171" s="98"/>
      <c r="Y171" s="120">
        <v>4.66</v>
      </c>
      <c r="Z171" s="121">
        <v>25.0</v>
      </c>
      <c r="AA171" s="122"/>
      <c r="AB171" s="182"/>
      <c r="AC171" s="119"/>
      <c r="AD171" s="119"/>
      <c r="AE171" s="119"/>
      <c r="AF171" s="101">
        <f t="shared" si="26"/>
        <v>0</v>
      </c>
      <c r="AG171" s="119"/>
      <c r="AH171" s="97"/>
      <c r="AI171" s="98"/>
      <c r="AJ171" s="120">
        <v>4.66</v>
      </c>
      <c r="AK171" s="121">
        <v>25.0</v>
      </c>
      <c r="AL171" s="122"/>
      <c r="AM171" s="182"/>
      <c r="AN171" s="119"/>
      <c r="AO171" s="119"/>
      <c r="AP171" s="119"/>
      <c r="AQ171" s="101">
        <f t="shared" si="27"/>
        <v>0</v>
      </c>
      <c r="AR171" s="119"/>
      <c r="AS171" s="97"/>
      <c r="AT171" s="98"/>
      <c r="AU171" s="120">
        <v>4.66</v>
      </c>
      <c r="AV171" s="121">
        <v>25.0</v>
      </c>
      <c r="AW171" s="122"/>
      <c r="AX171" s="119"/>
      <c r="AY171" s="119"/>
      <c r="AZ171" s="119"/>
      <c r="BA171" s="119"/>
      <c r="BB171" s="101">
        <f t="shared" si="28"/>
        <v>0</v>
      </c>
      <c r="BC171" s="119"/>
      <c r="BD171" s="97"/>
      <c r="BE171" s="98"/>
      <c r="BF171" s="120">
        <v>19.99</v>
      </c>
      <c r="BG171" s="121">
        <v>25.0</v>
      </c>
      <c r="BH171" s="122">
        <v>10.0</v>
      </c>
      <c r="BI171" s="119"/>
      <c r="BJ171" s="119"/>
      <c r="BK171" s="119">
        <v>1.0</v>
      </c>
      <c r="BL171" s="119"/>
      <c r="BM171" s="101">
        <f t="shared" si="29"/>
        <v>1</v>
      </c>
      <c r="BN171" s="119"/>
      <c r="BO171" s="97"/>
      <c r="BP171" s="98"/>
      <c r="BQ171" s="120">
        <v>19.99</v>
      </c>
      <c r="BR171" s="121">
        <v>25.0</v>
      </c>
      <c r="BS171" s="122"/>
      <c r="BT171" s="119"/>
      <c r="BU171" s="119"/>
      <c r="BV171" s="119"/>
      <c r="BW171" s="119"/>
      <c r="BX171" s="101">
        <f t="shared" si="30"/>
        <v>0</v>
      </c>
      <c r="BY171" s="119"/>
      <c r="BZ171" s="97"/>
      <c r="CA171" s="98"/>
      <c r="CB171" s="120">
        <v>19.99</v>
      </c>
      <c r="CC171" s="121">
        <v>25.0</v>
      </c>
      <c r="CD171" s="122"/>
      <c r="CE171" s="119"/>
      <c r="CF171" s="119"/>
      <c r="CG171" s="119"/>
      <c r="CH171" s="119"/>
      <c r="CI171" s="101">
        <f t="shared" si="31"/>
        <v>0</v>
      </c>
      <c r="CJ171" s="119"/>
      <c r="CK171" s="97"/>
      <c r="CL171" s="98"/>
      <c r="CM171" s="120">
        <v>19.99</v>
      </c>
      <c r="CN171" s="121">
        <v>25.0</v>
      </c>
      <c r="CO171" s="122"/>
      <c r="CP171" s="119"/>
      <c r="CQ171" s="119"/>
      <c r="CR171" s="119"/>
      <c r="CS171" s="119"/>
      <c r="CT171" s="101">
        <f t="shared" si="32"/>
        <v>0</v>
      </c>
      <c r="CU171" s="119"/>
      <c r="CV171" s="97"/>
      <c r="CW171" s="98"/>
      <c r="CX171" s="120">
        <v>19.99</v>
      </c>
      <c r="CY171" s="121">
        <v>25.0</v>
      </c>
      <c r="CZ171" s="122"/>
      <c r="DA171" s="119"/>
      <c r="DB171" s="119"/>
      <c r="DC171" s="119"/>
      <c r="DD171" s="119"/>
      <c r="DE171" s="101">
        <f t="shared" si="33"/>
        <v>0</v>
      </c>
      <c r="DF171" s="119"/>
      <c r="DG171" s="97"/>
      <c r="DH171" s="98"/>
      <c r="DI171" s="120">
        <v>19.99</v>
      </c>
      <c r="DJ171" s="121">
        <v>25.0</v>
      </c>
      <c r="DK171" s="122"/>
      <c r="DL171" s="119"/>
      <c r="DM171" s="119"/>
      <c r="DN171" s="119"/>
      <c r="DO171" s="119">
        <v>1.0</v>
      </c>
      <c r="DP171" s="101">
        <f t="shared" si="34"/>
        <v>1</v>
      </c>
      <c r="DQ171" s="119"/>
      <c r="DR171" s="97"/>
      <c r="DS171" s="98"/>
      <c r="DT171" s="120">
        <v>19.99</v>
      </c>
      <c r="DU171" s="121">
        <v>25.0</v>
      </c>
      <c r="DV171" s="122"/>
      <c r="DW171" s="119"/>
      <c r="DX171" s="119"/>
      <c r="DY171" s="119"/>
      <c r="DZ171" s="119"/>
      <c r="EA171" s="101">
        <f t="shared" si="35"/>
        <v>0</v>
      </c>
      <c r="EB171" s="119"/>
      <c r="EC171" s="97"/>
      <c r="ED171" s="98"/>
      <c r="EE171" s="120">
        <v>19.99</v>
      </c>
      <c r="EF171" s="121">
        <v>25.0</v>
      </c>
      <c r="EG171" s="122"/>
      <c r="EH171" s="8"/>
      <c r="EI171" s="129">
        <v>1.0</v>
      </c>
      <c r="EJ171" s="130">
        <v>3.0</v>
      </c>
      <c r="EK171" s="183" t="s">
        <v>230</v>
      </c>
      <c r="EL171" s="8"/>
      <c r="EM171" s="132">
        <f t="shared" si="36"/>
        <v>2</v>
      </c>
      <c r="EN171" s="133">
        <f t="shared" si="37"/>
        <v>0</v>
      </c>
      <c r="EO171" s="134">
        <f t="shared" si="38"/>
        <v>16</v>
      </c>
      <c r="EP171" s="135">
        <f t="shared" si="39"/>
        <v>350</v>
      </c>
      <c r="EQ171" s="112">
        <f t="shared" si="40"/>
        <v>279.86</v>
      </c>
    </row>
    <row r="172" ht="18.0" customHeight="1">
      <c r="A172" s="8"/>
      <c r="B172" s="114">
        <v>159.0</v>
      </c>
      <c r="C172" s="147" t="s">
        <v>363</v>
      </c>
      <c r="D172" s="146" t="s">
        <v>364</v>
      </c>
      <c r="E172" s="117">
        <f t="shared" si="23"/>
        <v>10</v>
      </c>
      <c r="F172" s="181"/>
      <c r="G172" s="119"/>
      <c r="H172" s="119"/>
      <c r="I172" s="119"/>
      <c r="J172" s="101">
        <f t="shared" si="24"/>
        <v>0</v>
      </c>
      <c r="K172" s="119"/>
      <c r="L172" s="97"/>
      <c r="M172" s="98"/>
      <c r="N172" s="120">
        <v>3.25</v>
      </c>
      <c r="O172" s="121">
        <v>9.0</v>
      </c>
      <c r="P172" s="122">
        <v>14.0</v>
      </c>
      <c r="Q172" s="182"/>
      <c r="R172" s="119"/>
      <c r="S172" s="119"/>
      <c r="T172" s="119"/>
      <c r="U172" s="101">
        <f t="shared" si="25"/>
        <v>0</v>
      </c>
      <c r="V172" s="119"/>
      <c r="W172" s="97"/>
      <c r="X172" s="98"/>
      <c r="Y172" s="120">
        <v>3.25</v>
      </c>
      <c r="Z172" s="121">
        <v>9.0</v>
      </c>
      <c r="AA172" s="122"/>
      <c r="AB172" s="182"/>
      <c r="AC172" s="119"/>
      <c r="AD172" s="119"/>
      <c r="AE172" s="119"/>
      <c r="AF172" s="101">
        <f t="shared" si="26"/>
        <v>0</v>
      </c>
      <c r="AG172" s="119"/>
      <c r="AH172" s="97"/>
      <c r="AI172" s="98"/>
      <c r="AJ172" s="120">
        <v>3.25</v>
      </c>
      <c r="AK172" s="121">
        <v>9.0</v>
      </c>
      <c r="AL172" s="122"/>
      <c r="AM172" s="182"/>
      <c r="AN172" s="119"/>
      <c r="AO172" s="119"/>
      <c r="AP172" s="119"/>
      <c r="AQ172" s="101">
        <f t="shared" si="27"/>
        <v>0</v>
      </c>
      <c r="AR172" s="119"/>
      <c r="AS172" s="97"/>
      <c r="AT172" s="98"/>
      <c r="AU172" s="120">
        <v>3.25</v>
      </c>
      <c r="AV172" s="121">
        <v>9.0</v>
      </c>
      <c r="AW172" s="122"/>
      <c r="AX172" s="119"/>
      <c r="AY172" s="119"/>
      <c r="AZ172" s="119"/>
      <c r="BA172" s="119"/>
      <c r="BB172" s="101">
        <f t="shared" si="28"/>
        <v>0</v>
      </c>
      <c r="BC172" s="119"/>
      <c r="BD172" s="97"/>
      <c r="BE172" s="98"/>
      <c r="BF172" s="120">
        <v>3.25</v>
      </c>
      <c r="BG172" s="121">
        <v>9.0</v>
      </c>
      <c r="BH172" s="122"/>
      <c r="BI172" s="119">
        <v>1.0</v>
      </c>
      <c r="BJ172" s="119"/>
      <c r="BK172" s="119"/>
      <c r="BL172" s="119"/>
      <c r="BM172" s="101">
        <f t="shared" si="29"/>
        <v>1</v>
      </c>
      <c r="BN172" s="119"/>
      <c r="BO172" s="97"/>
      <c r="BP172" s="98"/>
      <c r="BQ172" s="120">
        <v>3.25</v>
      </c>
      <c r="BR172" s="121">
        <v>9.0</v>
      </c>
      <c r="BS172" s="122"/>
      <c r="BT172" s="119"/>
      <c r="BU172" s="119"/>
      <c r="BV172" s="119">
        <v>1.0</v>
      </c>
      <c r="BW172" s="119"/>
      <c r="BX172" s="101">
        <f t="shared" si="30"/>
        <v>1</v>
      </c>
      <c r="BY172" s="119"/>
      <c r="BZ172" s="97"/>
      <c r="CA172" s="98"/>
      <c r="CB172" s="120">
        <v>3.25</v>
      </c>
      <c r="CC172" s="121">
        <v>9.0</v>
      </c>
      <c r="CD172" s="122"/>
      <c r="CE172" s="119"/>
      <c r="CF172" s="119"/>
      <c r="CG172" s="119"/>
      <c r="CH172" s="119"/>
      <c r="CI172" s="101">
        <f t="shared" si="31"/>
        <v>0</v>
      </c>
      <c r="CJ172" s="119"/>
      <c r="CK172" s="97"/>
      <c r="CL172" s="98"/>
      <c r="CM172" s="120">
        <v>3.25</v>
      </c>
      <c r="CN172" s="121">
        <v>9.0</v>
      </c>
      <c r="CO172" s="122"/>
      <c r="CP172" s="119"/>
      <c r="CQ172" s="119"/>
      <c r="CR172" s="119"/>
      <c r="CS172" s="119"/>
      <c r="CT172" s="101">
        <f t="shared" si="32"/>
        <v>0</v>
      </c>
      <c r="CU172" s="119"/>
      <c r="CV172" s="97"/>
      <c r="CW172" s="98"/>
      <c r="CX172" s="120">
        <v>3.25</v>
      </c>
      <c r="CY172" s="121">
        <v>9.0</v>
      </c>
      <c r="CZ172" s="122"/>
      <c r="DA172" s="119"/>
      <c r="DB172" s="119"/>
      <c r="DC172" s="119"/>
      <c r="DD172" s="119">
        <v>2.0</v>
      </c>
      <c r="DE172" s="101">
        <f t="shared" si="33"/>
        <v>2</v>
      </c>
      <c r="DF172" s="119"/>
      <c r="DG172" s="97"/>
      <c r="DH172" s="98"/>
      <c r="DI172" s="120">
        <v>3.25</v>
      </c>
      <c r="DJ172" s="121">
        <v>9.0</v>
      </c>
      <c r="DK172" s="122"/>
      <c r="DL172" s="119"/>
      <c r="DM172" s="119"/>
      <c r="DN172" s="119"/>
      <c r="DO172" s="119"/>
      <c r="DP172" s="101">
        <f t="shared" si="34"/>
        <v>0</v>
      </c>
      <c r="DQ172" s="119"/>
      <c r="DR172" s="97"/>
      <c r="DS172" s="98"/>
      <c r="DT172" s="120">
        <v>3.25</v>
      </c>
      <c r="DU172" s="121">
        <v>9.0</v>
      </c>
      <c r="DV172" s="122"/>
      <c r="DW172" s="119"/>
      <c r="DX172" s="119"/>
      <c r="DY172" s="119"/>
      <c r="DZ172" s="119"/>
      <c r="EA172" s="101">
        <f t="shared" si="35"/>
        <v>0</v>
      </c>
      <c r="EB172" s="119"/>
      <c r="EC172" s="97"/>
      <c r="ED172" s="98"/>
      <c r="EE172" s="120">
        <v>3.25</v>
      </c>
      <c r="EF172" s="121">
        <v>9.0</v>
      </c>
      <c r="EG172" s="122"/>
      <c r="EH172" s="8"/>
      <c r="EI172" s="129">
        <v>1.0</v>
      </c>
      <c r="EJ172" s="130">
        <v>3.0</v>
      </c>
      <c r="EK172" s="183" t="s">
        <v>44</v>
      </c>
      <c r="EL172" s="8"/>
      <c r="EM172" s="132">
        <f t="shared" si="36"/>
        <v>4</v>
      </c>
      <c r="EN172" s="133">
        <f t="shared" si="37"/>
        <v>0</v>
      </c>
      <c r="EO172" s="134">
        <f t="shared" si="38"/>
        <v>14</v>
      </c>
      <c r="EP172" s="135">
        <f t="shared" si="39"/>
        <v>90</v>
      </c>
      <c r="EQ172" s="112">
        <f t="shared" si="40"/>
        <v>32.5</v>
      </c>
    </row>
    <row r="173" ht="18.0" customHeight="1">
      <c r="A173" s="8"/>
      <c r="B173" s="114">
        <v>160.0</v>
      </c>
      <c r="C173" s="147" t="s">
        <v>365</v>
      </c>
      <c r="D173" s="185" t="s">
        <v>366</v>
      </c>
      <c r="E173" s="117">
        <f t="shared" si="23"/>
        <v>12</v>
      </c>
      <c r="F173" s="181"/>
      <c r="G173" s="119"/>
      <c r="H173" s="119"/>
      <c r="I173" s="119"/>
      <c r="J173" s="101">
        <f t="shared" si="24"/>
        <v>0</v>
      </c>
      <c r="K173" s="119"/>
      <c r="L173" s="97"/>
      <c r="M173" s="98"/>
      <c r="N173" s="120">
        <v>3.25</v>
      </c>
      <c r="O173" s="121">
        <v>9.0</v>
      </c>
      <c r="P173" s="122">
        <v>13.0</v>
      </c>
      <c r="Q173" s="182"/>
      <c r="R173" s="119"/>
      <c r="S173" s="119"/>
      <c r="T173" s="119"/>
      <c r="U173" s="101">
        <f t="shared" si="25"/>
        <v>0</v>
      </c>
      <c r="V173" s="119"/>
      <c r="W173" s="97"/>
      <c r="X173" s="98"/>
      <c r="Y173" s="120">
        <v>3.25</v>
      </c>
      <c r="Z173" s="121">
        <v>9.0</v>
      </c>
      <c r="AA173" s="122"/>
      <c r="AB173" s="182"/>
      <c r="AC173" s="119"/>
      <c r="AD173" s="119"/>
      <c r="AE173" s="119"/>
      <c r="AF173" s="101">
        <f t="shared" si="26"/>
        <v>0</v>
      </c>
      <c r="AG173" s="119"/>
      <c r="AH173" s="97"/>
      <c r="AI173" s="98"/>
      <c r="AJ173" s="120">
        <v>3.25</v>
      </c>
      <c r="AK173" s="121">
        <v>9.0</v>
      </c>
      <c r="AL173" s="122"/>
      <c r="AM173" s="182"/>
      <c r="AN173" s="119"/>
      <c r="AO173" s="119"/>
      <c r="AP173" s="119"/>
      <c r="AQ173" s="101">
        <f t="shared" si="27"/>
        <v>0</v>
      </c>
      <c r="AR173" s="119"/>
      <c r="AS173" s="97"/>
      <c r="AT173" s="98"/>
      <c r="AU173" s="120">
        <v>3.25</v>
      </c>
      <c r="AV173" s="121">
        <v>9.0</v>
      </c>
      <c r="AW173" s="122"/>
      <c r="AX173" s="119"/>
      <c r="AY173" s="119"/>
      <c r="AZ173" s="119"/>
      <c r="BA173" s="119"/>
      <c r="BB173" s="101">
        <f t="shared" si="28"/>
        <v>0</v>
      </c>
      <c r="BC173" s="119"/>
      <c r="BD173" s="97"/>
      <c r="BE173" s="98"/>
      <c r="BF173" s="120">
        <v>3.25</v>
      </c>
      <c r="BG173" s="121">
        <v>9.0</v>
      </c>
      <c r="BH173" s="122"/>
      <c r="BI173" s="119">
        <v>1.0</v>
      </c>
      <c r="BJ173" s="119"/>
      <c r="BK173" s="119"/>
      <c r="BL173" s="119"/>
      <c r="BM173" s="101">
        <f t="shared" si="29"/>
        <v>1</v>
      </c>
      <c r="BN173" s="119"/>
      <c r="BO173" s="97"/>
      <c r="BP173" s="98"/>
      <c r="BQ173" s="120">
        <v>3.25</v>
      </c>
      <c r="BR173" s="121">
        <v>9.0</v>
      </c>
      <c r="BS173" s="122"/>
      <c r="BT173" s="119"/>
      <c r="BU173" s="119"/>
      <c r="BV173" s="119"/>
      <c r="BW173" s="119"/>
      <c r="BX173" s="101">
        <f t="shared" si="30"/>
        <v>0</v>
      </c>
      <c r="BY173" s="119"/>
      <c r="BZ173" s="97"/>
      <c r="CA173" s="98"/>
      <c r="CB173" s="120">
        <v>3.25</v>
      </c>
      <c r="CC173" s="121">
        <v>9.0</v>
      </c>
      <c r="CD173" s="122"/>
      <c r="CE173" s="119"/>
      <c r="CF173" s="119"/>
      <c r="CG173" s="119"/>
      <c r="CH173" s="119"/>
      <c r="CI173" s="101">
        <f t="shared" si="31"/>
        <v>0</v>
      </c>
      <c r="CJ173" s="119"/>
      <c r="CK173" s="97"/>
      <c r="CL173" s="98"/>
      <c r="CM173" s="120">
        <v>3.25</v>
      </c>
      <c r="CN173" s="121">
        <v>9.0</v>
      </c>
      <c r="CO173" s="122"/>
      <c r="CP173" s="119"/>
      <c r="CQ173" s="119"/>
      <c r="CR173" s="119"/>
      <c r="CS173" s="119"/>
      <c r="CT173" s="101"/>
      <c r="CU173" s="119"/>
      <c r="CV173" s="97"/>
      <c r="CW173" s="98"/>
      <c r="CX173" s="120">
        <v>3.25</v>
      </c>
      <c r="CY173" s="121">
        <v>9.0</v>
      </c>
      <c r="CZ173" s="122"/>
      <c r="DA173" s="119"/>
      <c r="DB173" s="119"/>
      <c r="DC173" s="119"/>
      <c r="DD173" s="119"/>
      <c r="DE173" s="101">
        <f t="shared" si="33"/>
        <v>0</v>
      </c>
      <c r="DF173" s="119"/>
      <c r="DG173" s="97"/>
      <c r="DH173" s="98"/>
      <c r="DI173" s="120">
        <v>3.25</v>
      </c>
      <c r="DJ173" s="121">
        <v>9.0</v>
      </c>
      <c r="DK173" s="122"/>
      <c r="DL173" s="119"/>
      <c r="DM173" s="119"/>
      <c r="DN173" s="119"/>
      <c r="DO173" s="119"/>
      <c r="DP173" s="101">
        <f t="shared" si="34"/>
        <v>0</v>
      </c>
      <c r="DQ173" s="119"/>
      <c r="DR173" s="97"/>
      <c r="DS173" s="98"/>
      <c r="DT173" s="120">
        <v>3.25</v>
      </c>
      <c r="DU173" s="121">
        <v>9.0</v>
      </c>
      <c r="DV173" s="122"/>
      <c r="DW173" s="119"/>
      <c r="DX173" s="119"/>
      <c r="DY173" s="119"/>
      <c r="DZ173" s="119"/>
      <c r="EA173" s="101">
        <f t="shared" si="35"/>
        <v>0</v>
      </c>
      <c r="EB173" s="119"/>
      <c r="EC173" s="97"/>
      <c r="ED173" s="98"/>
      <c r="EE173" s="120">
        <v>3.25</v>
      </c>
      <c r="EF173" s="121">
        <v>9.0</v>
      </c>
      <c r="EG173" s="122"/>
      <c r="EH173" s="8"/>
      <c r="EI173" s="129">
        <v>1.0</v>
      </c>
      <c r="EJ173" s="130">
        <v>3.0</v>
      </c>
      <c r="EK173" s="183" t="s">
        <v>44</v>
      </c>
      <c r="EL173" s="8"/>
      <c r="EM173" s="132">
        <f t="shared" si="36"/>
        <v>1</v>
      </c>
      <c r="EN173" s="133">
        <f t="shared" si="37"/>
        <v>0</v>
      </c>
      <c r="EO173" s="134">
        <f t="shared" si="38"/>
        <v>13</v>
      </c>
      <c r="EP173" s="135">
        <f t="shared" si="39"/>
        <v>108</v>
      </c>
      <c r="EQ173" s="112">
        <f t="shared" si="40"/>
        <v>39</v>
      </c>
    </row>
    <row r="174" ht="18.0" customHeight="1">
      <c r="A174" s="8"/>
      <c r="B174" s="114">
        <v>161.0</v>
      </c>
      <c r="C174" s="147" t="s">
        <v>367</v>
      </c>
      <c r="D174" s="146" t="s">
        <v>368</v>
      </c>
      <c r="E174" s="117">
        <f t="shared" si="23"/>
        <v>15</v>
      </c>
      <c r="F174" s="181"/>
      <c r="G174" s="119"/>
      <c r="H174" s="119"/>
      <c r="I174" s="119"/>
      <c r="J174" s="101">
        <f t="shared" si="24"/>
        <v>0</v>
      </c>
      <c r="K174" s="119"/>
      <c r="L174" s="97"/>
      <c r="M174" s="98"/>
      <c r="N174" s="120">
        <v>15.0</v>
      </c>
      <c r="O174" s="121">
        <v>50.0</v>
      </c>
      <c r="P174" s="122">
        <v>5.0</v>
      </c>
      <c r="Q174" s="182"/>
      <c r="R174" s="119"/>
      <c r="S174" s="119"/>
      <c r="T174" s="119"/>
      <c r="U174" s="101">
        <f t="shared" si="25"/>
        <v>0</v>
      </c>
      <c r="V174" s="119"/>
      <c r="W174" s="97"/>
      <c r="X174" s="98"/>
      <c r="Y174" s="120">
        <v>15.0</v>
      </c>
      <c r="Z174" s="121">
        <v>30.0</v>
      </c>
      <c r="AA174" s="122"/>
      <c r="AB174" s="182"/>
      <c r="AC174" s="119"/>
      <c r="AD174" s="119"/>
      <c r="AE174" s="119"/>
      <c r="AF174" s="101">
        <f t="shared" si="26"/>
        <v>0</v>
      </c>
      <c r="AG174" s="119"/>
      <c r="AH174" s="97"/>
      <c r="AI174" s="98"/>
      <c r="AJ174" s="120">
        <v>15.0</v>
      </c>
      <c r="AK174" s="121">
        <v>30.0</v>
      </c>
      <c r="AL174" s="122"/>
      <c r="AM174" s="182"/>
      <c r="AN174" s="119"/>
      <c r="AO174" s="119"/>
      <c r="AP174" s="119"/>
      <c r="AQ174" s="101">
        <f t="shared" si="27"/>
        <v>0</v>
      </c>
      <c r="AR174" s="119"/>
      <c r="AS174" s="97"/>
      <c r="AT174" s="98"/>
      <c r="AU174" s="120">
        <v>15.0</v>
      </c>
      <c r="AV174" s="121">
        <v>30.0</v>
      </c>
      <c r="AW174" s="122"/>
      <c r="AX174" s="119"/>
      <c r="AY174" s="119"/>
      <c r="AZ174" s="119"/>
      <c r="BA174" s="119"/>
      <c r="BB174" s="101">
        <f t="shared" si="28"/>
        <v>0</v>
      </c>
      <c r="BC174" s="119"/>
      <c r="BD174" s="97"/>
      <c r="BE174" s="98"/>
      <c r="BF174" s="120">
        <v>23.99</v>
      </c>
      <c r="BG174" s="121">
        <v>30.0</v>
      </c>
      <c r="BH174" s="122">
        <v>10.0</v>
      </c>
      <c r="BI174" s="119"/>
      <c r="BJ174" s="119"/>
      <c r="BK174" s="119"/>
      <c r="BL174" s="119"/>
      <c r="BM174" s="101">
        <f t="shared" si="29"/>
        <v>0</v>
      </c>
      <c r="BN174" s="119"/>
      <c r="BO174" s="97"/>
      <c r="BP174" s="98"/>
      <c r="BQ174" s="120">
        <v>23.99</v>
      </c>
      <c r="BR174" s="121">
        <v>30.0</v>
      </c>
      <c r="BS174" s="122"/>
      <c r="BT174" s="119"/>
      <c r="BU174" s="119"/>
      <c r="BV174" s="119"/>
      <c r="BW174" s="119"/>
      <c r="BX174" s="101">
        <f t="shared" si="30"/>
        <v>0</v>
      </c>
      <c r="BY174" s="119"/>
      <c r="BZ174" s="97"/>
      <c r="CA174" s="98"/>
      <c r="CB174" s="120">
        <v>23.99</v>
      </c>
      <c r="CC174" s="121">
        <v>30.0</v>
      </c>
      <c r="CD174" s="122"/>
      <c r="CE174" s="119"/>
      <c r="CF174" s="119"/>
      <c r="CG174" s="119"/>
      <c r="CH174" s="119"/>
      <c r="CI174" s="101">
        <f t="shared" si="31"/>
        <v>0</v>
      </c>
      <c r="CJ174" s="119"/>
      <c r="CK174" s="97"/>
      <c r="CL174" s="98"/>
      <c r="CM174" s="120">
        <v>23.99</v>
      </c>
      <c r="CN174" s="121">
        <v>30.0</v>
      </c>
      <c r="CO174" s="122"/>
      <c r="CP174" s="119"/>
      <c r="CQ174" s="119"/>
      <c r="CR174" s="119"/>
      <c r="CS174" s="119"/>
      <c r="CT174" s="101">
        <f t="shared" ref="CT174:CT186" si="41">SUM(CP174:CS174)</f>
        <v>0</v>
      </c>
      <c r="CU174" s="119"/>
      <c r="CV174" s="97"/>
      <c r="CW174" s="98"/>
      <c r="CX174" s="120">
        <v>23.99</v>
      </c>
      <c r="CY174" s="121">
        <v>30.0</v>
      </c>
      <c r="CZ174" s="122"/>
      <c r="DA174" s="119"/>
      <c r="DB174" s="119"/>
      <c r="DC174" s="119"/>
      <c r="DD174" s="119"/>
      <c r="DE174" s="101">
        <f t="shared" si="33"/>
        <v>0</v>
      </c>
      <c r="DF174" s="119"/>
      <c r="DG174" s="97"/>
      <c r="DH174" s="98"/>
      <c r="DI174" s="120">
        <v>23.99</v>
      </c>
      <c r="DJ174" s="121">
        <v>30.0</v>
      </c>
      <c r="DK174" s="122"/>
      <c r="DL174" s="119"/>
      <c r="DM174" s="119"/>
      <c r="DN174" s="119"/>
      <c r="DO174" s="119"/>
      <c r="DP174" s="101">
        <f t="shared" si="34"/>
        <v>0</v>
      </c>
      <c r="DQ174" s="119"/>
      <c r="DR174" s="97"/>
      <c r="DS174" s="98"/>
      <c r="DT174" s="120">
        <v>23.99</v>
      </c>
      <c r="DU174" s="121">
        <v>30.0</v>
      </c>
      <c r="DV174" s="122"/>
      <c r="DW174" s="119"/>
      <c r="DX174" s="119"/>
      <c r="DY174" s="119"/>
      <c r="DZ174" s="119"/>
      <c r="EA174" s="101">
        <f t="shared" si="35"/>
        <v>0</v>
      </c>
      <c r="EB174" s="119"/>
      <c r="EC174" s="97"/>
      <c r="ED174" s="98"/>
      <c r="EE174" s="120">
        <v>23.99</v>
      </c>
      <c r="EF174" s="121">
        <v>30.0</v>
      </c>
      <c r="EG174" s="122"/>
      <c r="EH174" s="8"/>
      <c r="EI174" s="129">
        <v>1.0</v>
      </c>
      <c r="EJ174" s="130">
        <v>5.0</v>
      </c>
      <c r="EK174" s="183" t="s">
        <v>230</v>
      </c>
      <c r="EL174" s="8"/>
      <c r="EM174" s="132">
        <f t="shared" si="36"/>
        <v>0</v>
      </c>
      <c r="EN174" s="133">
        <f t="shared" si="37"/>
        <v>0</v>
      </c>
      <c r="EO174" s="134">
        <f t="shared" si="38"/>
        <v>15</v>
      </c>
      <c r="EP174" s="135">
        <f t="shared" si="39"/>
        <v>450</v>
      </c>
      <c r="EQ174" s="112">
        <f t="shared" si="40"/>
        <v>359.85</v>
      </c>
    </row>
    <row r="175" ht="18.0" customHeight="1">
      <c r="A175" s="8"/>
      <c r="B175" s="114">
        <v>162.0</v>
      </c>
      <c r="C175" s="147" t="s">
        <v>369</v>
      </c>
      <c r="D175" s="146" t="s">
        <v>370</v>
      </c>
      <c r="E175" s="117">
        <f t="shared" si="23"/>
        <v>14</v>
      </c>
      <c r="F175" s="181"/>
      <c r="G175" s="119"/>
      <c r="H175" s="119"/>
      <c r="I175" s="119"/>
      <c r="J175" s="101">
        <f t="shared" si="24"/>
        <v>0</v>
      </c>
      <c r="K175" s="119"/>
      <c r="L175" s="97"/>
      <c r="M175" s="98"/>
      <c r="N175" s="120">
        <v>11.99</v>
      </c>
      <c r="O175" s="121">
        <v>45.0</v>
      </c>
      <c r="P175" s="122">
        <v>6.0</v>
      </c>
      <c r="Q175" s="182"/>
      <c r="R175" s="119"/>
      <c r="S175" s="119"/>
      <c r="T175" s="119"/>
      <c r="U175" s="101">
        <f t="shared" si="25"/>
        <v>0</v>
      </c>
      <c r="V175" s="119"/>
      <c r="W175" s="97"/>
      <c r="X175" s="98"/>
      <c r="Y175" s="120">
        <v>11.99</v>
      </c>
      <c r="Z175" s="121">
        <v>20.0</v>
      </c>
      <c r="AA175" s="122"/>
      <c r="AB175" s="182"/>
      <c r="AC175" s="119"/>
      <c r="AD175" s="119"/>
      <c r="AE175" s="119"/>
      <c r="AF175" s="101">
        <f t="shared" si="26"/>
        <v>0</v>
      </c>
      <c r="AG175" s="119"/>
      <c r="AH175" s="97"/>
      <c r="AI175" s="98"/>
      <c r="AJ175" s="120">
        <v>11.99</v>
      </c>
      <c r="AK175" s="121">
        <v>20.0</v>
      </c>
      <c r="AL175" s="122"/>
      <c r="AM175" s="182"/>
      <c r="AN175" s="119"/>
      <c r="AO175" s="119"/>
      <c r="AP175" s="119"/>
      <c r="AQ175" s="101">
        <f t="shared" si="27"/>
        <v>0</v>
      </c>
      <c r="AR175" s="119"/>
      <c r="AS175" s="97"/>
      <c r="AT175" s="98"/>
      <c r="AU175" s="120">
        <v>11.99</v>
      </c>
      <c r="AV175" s="121">
        <v>20.0</v>
      </c>
      <c r="AW175" s="122"/>
      <c r="AX175" s="119"/>
      <c r="AY175" s="119"/>
      <c r="AZ175" s="119"/>
      <c r="BA175" s="119"/>
      <c r="BB175" s="101">
        <f t="shared" si="28"/>
        <v>0</v>
      </c>
      <c r="BC175" s="119"/>
      <c r="BD175" s="97"/>
      <c r="BE175" s="98"/>
      <c r="BF175" s="120">
        <v>15.99</v>
      </c>
      <c r="BG175" s="121">
        <v>20.0</v>
      </c>
      <c r="BH175" s="122">
        <v>10.0</v>
      </c>
      <c r="BI175" s="119"/>
      <c r="BJ175" s="119"/>
      <c r="BK175" s="119"/>
      <c r="BL175" s="119"/>
      <c r="BM175" s="101">
        <f t="shared" si="29"/>
        <v>0</v>
      </c>
      <c r="BN175" s="119"/>
      <c r="BO175" s="97"/>
      <c r="BP175" s="98"/>
      <c r="BQ175" s="120">
        <v>15.99</v>
      </c>
      <c r="BR175" s="121">
        <v>20.0</v>
      </c>
      <c r="BS175" s="122"/>
      <c r="BT175" s="119"/>
      <c r="BU175" s="119"/>
      <c r="BV175" s="119"/>
      <c r="BW175" s="119"/>
      <c r="BX175" s="101">
        <f t="shared" si="30"/>
        <v>0</v>
      </c>
      <c r="BY175" s="119"/>
      <c r="BZ175" s="97"/>
      <c r="CA175" s="98"/>
      <c r="CB175" s="120">
        <v>15.99</v>
      </c>
      <c r="CC175" s="121">
        <v>20.0</v>
      </c>
      <c r="CD175" s="122"/>
      <c r="CE175" s="119"/>
      <c r="CF175" s="119"/>
      <c r="CG175" s="119"/>
      <c r="CH175" s="119"/>
      <c r="CI175" s="101">
        <f t="shared" si="31"/>
        <v>0</v>
      </c>
      <c r="CJ175" s="119"/>
      <c r="CK175" s="97"/>
      <c r="CL175" s="98"/>
      <c r="CM175" s="120">
        <v>15.99</v>
      </c>
      <c r="CN175" s="121">
        <v>20.0</v>
      </c>
      <c r="CO175" s="122"/>
      <c r="CP175" s="119"/>
      <c r="CQ175" s="119"/>
      <c r="CR175" s="119">
        <v>1.0</v>
      </c>
      <c r="CS175" s="119"/>
      <c r="CT175" s="101">
        <f t="shared" si="41"/>
        <v>1</v>
      </c>
      <c r="CU175" s="119"/>
      <c r="CV175" s="97"/>
      <c r="CW175" s="98"/>
      <c r="CX175" s="120">
        <v>15.99</v>
      </c>
      <c r="CY175" s="121">
        <v>20.0</v>
      </c>
      <c r="CZ175" s="122"/>
      <c r="DA175" s="119"/>
      <c r="DB175" s="119"/>
      <c r="DC175" s="119"/>
      <c r="DD175" s="119"/>
      <c r="DE175" s="101">
        <f t="shared" si="33"/>
        <v>0</v>
      </c>
      <c r="DF175" s="119"/>
      <c r="DG175" s="97"/>
      <c r="DH175" s="98"/>
      <c r="DI175" s="120">
        <v>15.99</v>
      </c>
      <c r="DJ175" s="121">
        <v>30.0</v>
      </c>
      <c r="DK175" s="122"/>
      <c r="DL175" s="119">
        <v>1.0</v>
      </c>
      <c r="DM175" s="119"/>
      <c r="DN175" s="119"/>
      <c r="DO175" s="119"/>
      <c r="DP175" s="101">
        <f t="shared" si="34"/>
        <v>1</v>
      </c>
      <c r="DQ175" s="119"/>
      <c r="DR175" s="97"/>
      <c r="DS175" s="98"/>
      <c r="DT175" s="120">
        <v>15.99</v>
      </c>
      <c r="DU175" s="121">
        <v>30.0</v>
      </c>
      <c r="DV175" s="122"/>
      <c r="DW175" s="119"/>
      <c r="DX175" s="119"/>
      <c r="DY175" s="119"/>
      <c r="DZ175" s="119"/>
      <c r="EA175" s="101">
        <f t="shared" si="35"/>
        <v>0</v>
      </c>
      <c r="EB175" s="119"/>
      <c r="EC175" s="97"/>
      <c r="ED175" s="98"/>
      <c r="EE175" s="120">
        <v>15.99</v>
      </c>
      <c r="EF175" s="121">
        <v>30.0</v>
      </c>
      <c r="EG175" s="122"/>
      <c r="EH175" s="8"/>
      <c r="EI175" s="129">
        <v>1.0</v>
      </c>
      <c r="EJ175" s="130">
        <v>3.0</v>
      </c>
      <c r="EK175" s="183" t="s">
        <v>230</v>
      </c>
      <c r="EL175" s="8"/>
      <c r="EM175" s="132">
        <f t="shared" si="36"/>
        <v>2</v>
      </c>
      <c r="EN175" s="133">
        <f t="shared" si="37"/>
        <v>0</v>
      </c>
      <c r="EO175" s="134">
        <f t="shared" si="38"/>
        <v>16</v>
      </c>
      <c r="EP175" s="135">
        <f t="shared" si="39"/>
        <v>420</v>
      </c>
      <c r="EQ175" s="112">
        <f t="shared" si="40"/>
        <v>223.86</v>
      </c>
    </row>
    <row r="176" ht="18.0" customHeight="1">
      <c r="A176" s="8"/>
      <c r="B176" s="114">
        <v>163.0</v>
      </c>
      <c r="C176" s="147" t="s">
        <v>371</v>
      </c>
      <c r="D176" s="146" t="s">
        <v>372</v>
      </c>
      <c r="E176" s="117">
        <f t="shared" si="23"/>
        <v>0</v>
      </c>
      <c r="F176" s="181"/>
      <c r="G176" s="119"/>
      <c r="H176" s="119"/>
      <c r="I176" s="119"/>
      <c r="J176" s="101">
        <f t="shared" si="24"/>
        <v>0</v>
      </c>
      <c r="K176" s="119"/>
      <c r="L176" s="97"/>
      <c r="M176" s="98"/>
      <c r="N176" s="120"/>
      <c r="O176" s="121">
        <v>6.0</v>
      </c>
      <c r="P176" s="122"/>
      <c r="Q176" s="182"/>
      <c r="R176" s="119"/>
      <c r="S176" s="119"/>
      <c r="T176" s="119"/>
      <c r="U176" s="101">
        <f t="shared" si="25"/>
        <v>0</v>
      </c>
      <c r="V176" s="119"/>
      <c r="W176" s="97"/>
      <c r="X176" s="98"/>
      <c r="Y176" s="120"/>
      <c r="Z176" s="121">
        <v>6.0</v>
      </c>
      <c r="AA176" s="122"/>
      <c r="AB176" s="182"/>
      <c r="AC176" s="119"/>
      <c r="AD176" s="119"/>
      <c r="AE176" s="119"/>
      <c r="AF176" s="101">
        <f t="shared" si="26"/>
        <v>0</v>
      </c>
      <c r="AG176" s="119"/>
      <c r="AH176" s="97"/>
      <c r="AI176" s="98"/>
      <c r="AJ176" s="120"/>
      <c r="AK176" s="121">
        <v>6.0</v>
      </c>
      <c r="AL176" s="122"/>
      <c r="AM176" s="182"/>
      <c r="AN176" s="119"/>
      <c r="AO176" s="119"/>
      <c r="AP176" s="119"/>
      <c r="AQ176" s="101">
        <f t="shared" si="27"/>
        <v>0</v>
      </c>
      <c r="AR176" s="119"/>
      <c r="AS176" s="97"/>
      <c r="AT176" s="98"/>
      <c r="AU176" s="120"/>
      <c r="AV176" s="121">
        <v>6.0</v>
      </c>
      <c r="AW176" s="122"/>
      <c r="AX176" s="119"/>
      <c r="AY176" s="119"/>
      <c r="AZ176" s="119"/>
      <c r="BA176" s="119"/>
      <c r="BB176" s="101">
        <f t="shared" si="28"/>
        <v>0</v>
      </c>
      <c r="BC176" s="119"/>
      <c r="BD176" s="97"/>
      <c r="BE176" s="98"/>
      <c r="BF176" s="120"/>
      <c r="BG176" s="121">
        <v>6.0</v>
      </c>
      <c r="BH176" s="122"/>
      <c r="BI176" s="119"/>
      <c r="BJ176" s="119"/>
      <c r="BK176" s="119"/>
      <c r="BL176" s="119"/>
      <c r="BM176" s="101">
        <f t="shared" si="29"/>
        <v>0</v>
      </c>
      <c r="BN176" s="119"/>
      <c r="BO176" s="97"/>
      <c r="BP176" s="98"/>
      <c r="BQ176" s="120"/>
      <c r="BR176" s="121">
        <v>6.0</v>
      </c>
      <c r="BS176" s="122"/>
      <c r="BT176" s="119"/>
      <c r="BU176" s="119"/>
      <c r="BV176" s="119"/>
      <c r="BW176" s="119"/>
      <c r="BX176" s="101">
        <f t="shared" si="30"/>
        <v>0</v>
      </c>
      <c r="BY176" s="119"/>
      <c r="BZ176" s="97"/>
      <c r="CA176" s="98"/>
      <c r="CB176" s="120"/>
      <c r="CC176" s="121">
        <v>6.0</v>
      </c>
      <c r="CD176" s="122"/>
      <c r="CE176" s="119"/>
      <c r="CF176" s="119"/>
      <c r="CG176" s="119"/>
      <c r="CH176" s="119"/>
      <c r="CI176" s="101">
        <f t="shared" si="31"/>
        <v>0</v>
      </c>
      <c r="CJ176" s="119"/>
      <c r="CK176" s="97"/>
      <c r="CL176" s="98"/>
      <c r="CM176" s="120"/>
      <c r="CN176" s="121">
        <v>6.0</v>
      </c>
      <c r="CO176" s="122"/>
      <c r="CP176" s="119"/>
      <c r="CQ176" s="119"/>
      <c r="CR176" s="119"/>
      <c r="CS176" s="119"/>
      <c r="CT176" s="101">
        <f t="shared" si="41"/>
        <v>0</v>
      </c>
      <c r="CU176" s="119"/>
      <c r="CV176" s="97"/>
      <c r="CW176" s="98"/>
      <c r="CX176" s="120"/>
      <c r="CY176" s="121">
        <v>6.0</v>
      </c>
      <c r="CZ176" s="122"/>
      <c r="DA176" s="119"/>
      <c r="DB176" s="119"/>
      <c r="DC176" s="119"/>
      <c r="DD176" s="119"/>
      <c r="DE176" s="101">
        <f t="shared" si="33"/>
        <v>0</v>
      </c>
      <c r="DF176" s="119"/>
      <c r="DG176" s="97"/>
      <c r="DH176" s="98"/>
      <c r="DI176" s="120"/>
      <c r="DJ176" s="121">
        <v>6.0</v>
      </c>
      <c r="DK176" s="122"/>
      <c r="DL176" s="119"/>
      <c r="DM176" s="119"/>
      <c r="DN176" s="119"/>
      <c r="DO176" s="119"/>
      <c r="DP176" s="101">
        <f t="shared" si="34"/>
        <v>0</v>
      </c>
      <c r="DQ176" s="119"/>
      <c r="DR176" s="97"/>
      <c r="DS176" s="98"/>
      <c r="DT176" s="120"/>
      <c r="DU176" s="121">
        <v>6.0</v>
      </c>
      <c r="DV176" s="122"/>
      <c r="DW176" s="119"/>
      <c r="DX176" s="119"/>
      <c r="DY176" s="119"/>
      <c r="DZ176" s="119"/>
      <c r="EA176" s="101">
        <f t="shared" si="35"/>
        <v>0</v>
      </c>
      <c r="EB176" s="119"/>
      <c r="EC176" s="97"/>
      <c r="ED176" s="98"/>
      <c r="EE176" s="120"/>
      <c r="EF176" s="121">
        <v>6.0</v>
      </c>
      <c r="EG176" s="122"/>
      <c r="EH176" s="8"/>
      <c r="EI176" s="129">
        <v>1.0</v>
      </c>
      <c r="EJ176" s="130">
        <v>5.0</v>
      </c>
      <c r="EK176" s="183" t="s">
        <v>230</v>
      </c>
      <c r="EL176" s="8"/>
      <c r="EM176" s="132">
        <f t="shared" si="36"/>
        <v>0</v>
      </c>
      <c r="EN176" s="133">
        <f t="shared" si="37"/>
        <v>0</v>
      </c>
      <c r="EO176" s="134">
        <f t="shared" si="38"/>
        <v>0</v>
      </c>
      <c r="EP176" s="135">
        <f t="shared" si="39"/>
        <v>0</v>
      </c>
      <c r="EQ176" s="112">
        <f t="shared" si="40"/>
        <v>0</v>
      </c>
    </row>
    <row r="177" ht="18.0" customHeight="1">
      <c r="A177" s="8"/>
      <c r="B177" s="114">
        <v>164.0</v>
      </c>
      <c r="C177" s="147" t="s">
        <v>373</v>
      </c>
      <c r="D177" s="146" t="s">
        <v>374</v>
      </c>
      <c r="E177" s="117">
        <f t="shared" si="23"/>
        <v>0</v>
      </c>
      <c r="F177" s="181"/>
      <c r="G177" s="119"/>
      <c r="H177" s="119"/>
      <c r="I177" s="119"/>
      <c r="J177" s="101">
        <f t="shared" si="24"/>
        <v>0</v>
      </c>
      <c r="K177" s="119"/>
      <c r="L177" s="97"/>
      <c r="M177" s="98"/>
      <c r="N177" s="120"/>
      <c r="O177" s="121"/>
      <c r="P177" s="122"/>
      <c r="Q177" s="182"/>
      <c r="R177" s="119"/>
      <c r="S177" s="119"/>
      <c r="T177" s="119"/>
      <c r="U177" s="101">
        <f t="shared" si="25"/>
        <v>0</v>
      </c>
      <c r="V177" s="119"/>
      <c r="W177" s="97"/>
      <c r="X177" s="98"/>
      <c r="Y177" s="120"/>
      <c r="Z177" s="121"/>
      <c r="AA177" s="122"/>
      <c r="AB177" s="182"/>
      <c r="AC177" s="119"/>
      <c r="AD177" s="119"/>
      <c r="AE177" s="119"/>
      <c r="AF177" s="101">
        <f t="shared" si="26"/>
        <v>0</v>
      </c>
      <c r="AG177" s="119"/>
      <c r="AH177" s="97"/>
      <c r="AI177" s="98"/>
      <c r="AJ177" s="120"/>
      <c r="AK177" s="121"/>
      <c r="AL177" s="122"/>
      <c r="AM177" s="182"/>
      <c r="AN177" s="119"/>
      <c r="AO177" s="119"/>
      <c r="AP177" s="119"/>
      <c r="AQ177" s="101">
        <f t="shared" si="27"/>
        <v>0</v>
      </c>
      <c r="AR177" s="119"/>
      <c r="AS177" s="97"/>
      <c r="AT177" s="98"/>
      <c r="AU177" s="120"/>
      <c r="AV177" s="121"/>
      <c r="AW177" s="122"/>
      <c r="AX177" s="119"/>
      <c r="AY177" s="119"/>
      <c r="AZ177" s="119"/>
      <c r="BA177" s="119"/>
      <c r="BB177" s="101">
        <f t="shared" si="28"/>
        <v>0</v>
      </c>
      <c r="BC177" s="119"/>
      <c r="BD177" s="97"/>
      <c r="BE177" s="98"/>
      <c r="BF177" s="120"/>
      <c r="BG177" s="121"/>
      <c r="BH177" s="122"/>
      <c r="BI177" s="119"/>
      <c r="BJ177" s="119"/>
      <c r="BK177" s="119"/>
      <c r="BL177" s="119"/>
      <c r="BM177" s="101">
        <f t="shared" si="29"/>
        <v>0</v>
      </c>
      <c r="BN177" s="119"/>
      <c r="BO177" s="97"/>
      <c r="BP177" s="98"/>
      <c r="BQ177" s="120"/>
      <c r="BR177" s="121"/>
      <c r="BS177" s="122"/>
      <c r="BT177" s="119"/>
      <c r="BU177" s="119"/>
      <c r="BV177" s="119"/>
      <c r="BW177" s="119"/>
      <c r="BX177" s="101">
        <f t="shared" si="30"/>
        <v>0</v>
      </c>
      <c r="BY177" s="119"/>
      <c r="BZ177" s="97"/>
      <c r="CA177" s="98"/>
      <c r="CB177" s="120"/>
      <c r="CC177" s="121"/>
      <c r="CD177" s="122"/>
      <c r="CE177" s="119"/>
      <c r="CF177" s="119"/>
      <c r="CG177" s="119"/>
      <c r="CH177" s="119"/>
      <c r="CI177" s="101">
        <f t="shared" si="31"/>
        <v>0</v>
      </c>
      <c r="CJ177" s="119"/>
      <c r="CK177" s="97"/>
      <c r="CL177" s="98"/>
      <c r="CM177" s="120"/>
      <c r="CN177" s="121"/>
      <c r="CO177" s="122"/>
      <c r="CP177" s="119"/>
      <c r="CQ177" s="119"/>
      <c r="CR177" s="119"/>
      <c r="CS177" s="119"/>
      <c r="CT177" s="101">
        <f t="shared" si="41"/>
        <v>0</v>
      </c>
      <c r="CU177" s="119"/>
      <c r="CV177" s="97"/>
      <c r="CW177" s="98"/>
      <c r="CX177" s="120"/>
      <c r="CY177" s="121"/>
      <c r="CZ177" s="122"/>
      <c r="DA177" s="119"/>
      <c r="DB177" s="119"/>
      <c r="DC177" s="119"/>
      <c r="DD177" s="119"/>
      <c r="DE177" s="101">
        <f t="shared" si="33"/>
        <v>0</v>
      </c>
      <c r="DF177" s="119"/>
      <c r="DG177" s="97"/>
      <c r="DH177" s="98"/>
      <c r="DI177" s="120"/>
      <c r="DJ177" s="121"/>
      <c r="DK177" s="122"/>
      <c r="DL177" s="119"/>
      <c r="DM177" s="119"/>
      <c r="DN177" s="119"/>
      <c r="DO177" s="119"/>
      <c r="DP177" s="101">
        <f t="shared" si="34"/>
        <v>0</v>
      </c>
      <c r="DQ177" s="119"/>
      <c r="DR177" s="97"/>
      <c r="DS177" s="98"/>
      <c r="DT177" s="120"/>
      <c r="DU177" s="121"/>
      <c r="DV177" s="122"/>
      <c r="DW177" s="119"/>
      <c r="DX177" s="119"/>
      <c r="DY177" s="119"/>
      <c r="DZ177" s="119"/>
      <c r="EA177" s="101">
        <f t="shared" si="35"/>
        <v>0</v>
      </c>
      <c r="EB177" s="119"/>
      <c r="EC177" s="97"/>
      <c r="ED177" s="98"/>
      <c r="EE177" s="120"/>
      <c r="EF177" s="121"/>
      <c r="EG177" s="122"/>
      <c r="EH177" s="8"/>
      <c r="EI177" s="129"/>
      <c r="EJ177" s="130"/>
      <c r="EK177" s="183"/>
      <c r="EL177" s="8"/>
      <c r="EM177" s="132">
        <f t="shared" si="36"/>
        <v>0</v>
      </c>
      <c r="EN177" s="133">
        <f t="shared" si="37"/>
        <v>0</v>
      </c>
      <c r="EO177" s="134">
        <f t="shared" si="38"/>
        <v>0</v>
      </c>
      <c r="EP177" s="135">
        <f t="shared" si="39"/>
        <v>0</v>
      </c>
      <c r="EQ177" s="112">
        <f t="shared" si="40"/>
        <v>0</v>
      </c>
    </row>
    <row r="178" ht="18.0" customHeight="1">
      <c r="A178" s="8"/>
      <c r="B178" s="114">
        <v>165.0</v>
      </c>
      <c r="C178" s="147" t="s">
        <v>375</v>
      </c>
      <c r="D178" s="146" t="s">
        <v>376</v>
      </c>
      <c r="E178" s="117">
        <f t="shared" si="23"/>
        <v>19</v>
      </c>
      <c r="F178" s="181"/>
      <c r="G178" s="119"/>
      <c r="H178" s="119"/>
      <c r="I178" s="119"/>
      <c r="J178" s="101">
        <f t="shared" si="24"/>
        <v>0</v>
      </c>
      <c r="K178" s="119"/>
      <c r="L178" s="97"/>
      <c r="M178" s="98"/>
      <c r="N178" s="120">
        <v>4.66</v>
      </c>
      <c r="O178" s="121">
        <v>15.0</v>
      </c>
      <c r="P178" s="122">
        <v>11.0</v>
      </c>
      <c r="Q178" s="182"/>
      <c r="R178" s="119"/>
      <c r="S178" s="119"/>
      <c r="T178" s="119"/>
      <c r="U178" s="101">
        <f t="shared" si="25"/>
        <v>0</v>
      </c>
      <c r="V178" s="119"/>
      <c r="W178" s="97"/>
      <c r="X178" s="98"/>
      <c r="Y178" s="120">
        <v>4.66</v>
      </c>
      <c r="Z178" s="121">
        <v>10.0</v>
      </c>
      <c r="AA178" s="122"/>
      <c r="AB178" s="182"/>
      <c r="AC178" s="119"/>
      <c r="AD178" s="119"/>
      <c r="AE178" s="119"/>
      <c r="AF178" s="101">
        <f t="shared" si="26"/>
        <v>0</v>
      </c>
      <c r="AG178" s="119"/>
      <c r="AH178" s="97"/>
      <c r="AI178" s="98"/>
      <c r="AJ178" s="120">
        <v>4.66</v>
      </c>
      <c r="AK178" s="121">
        <v>10.0</v>
      </c>
      <c r="AL178" s="122"/>
      <c r="AM178" s="182"/>
      <c r="AN178" s="119"/>
      <c r="AO178" s="119"/>
      <c r="AP178" s="119"/>
      <c r="AQ178" s="101">
        <f t="shared" si="27"/>
        <v>0</v>
      </c>
      <c r="AR178" s="119"/>
      <c r="AS178" s="97"/>
      <c r="AT178" s="98"/>
      <c r="AU178" s="120">
        <v>4.66</v>
      </c>
      <c r="AV178" s="121">
        <v>10.0</v>
      </c>
      <c r="AW178" s="122"/>
      <c r="AX178" s="119"/>
      <c r="AY178" s="119"/>
      <c r="AZ178" s="119"/>
      <c r="BA178" s="119"/>
      <c r="BB178" s="101">
        <f t="shared" si="28"/>
        <v>0</v>
      </c>
      <c r="BC178" s="119"/>
      <c r="BD178" s="97"/>
      <c r="BE178" s="98"/>
      <c r="BF178" s="120">
        <v>6.39</v>
      </c>
      <c r="BG178" s="121">
        <v>10.0</v>
      </c>
      <c r="BH178" s="122">
        <v>10.0</v>
      </c>
      <c r="BI178" s="119"/>
      <c r="BJ178" s="119"/>
      <c r="BK178" s="119"/>
      <c r="BL178" s="119"/>
      <c r="BM178" s="101">
        <f t="shared" si="29"/>
        <v>0</v>
      </c>
      <c r="BN178" s="119"/>
      <c r="BO178" s="97"/>
      <c r="BP178" s="98"/>
      <c r="BQ178" s="120">
        <v>6.39</v>
      </c>
      <c r="BR178" s="121">
        <v>8.0</v>
      </c>
      <c r="BS178" s="122"/>
      <c r="BT178" s="119"/>
      <c r="BU178" s="119"/>
      <c r="BV178" s="119"/>
      <c r="BW178" s="119"/>
      <c r="BX178" s="101">
        <f t="shared" si="30"/>
        <v>0</v>
      </c>
      <c r="BY178" s="119"/>
      <c r="BZ178" s="97"/>
      <c r="CA178" s="98"/>
      <c r="CB178" s="120">
        <v>6.39</v>
      </c>
      <c r="CC178" s="121">
        <v>8.0</v>
      </c>
      <c r="CD178" s="122"/>
      <c r="CE178" s="119">
        <v>1.0</v>
      </c>
      <c r="CF178" s="119"/>
      <c r="CG178" s="119"/>
      <c r="CH178" s="119"/>
      <c r="CI178" s="101">
        <f t="shared" si="31"/>
        <v>1</v>
      </c>
      <c r="CJ178" s="119"/>
      <c r="CK178" s="97"/>
      <c r="CL178" s="98"/>
      <c r="CM178" s="120">
        <v>6.39</v>
      </c>
      <c r="CN178" s="121">
        <v>8.0</v>
      </c>
      <c r="CO178" s="122"/>
      <c r="CP178" s="119"/>
      <c r="CQ178" s="119"/>
      <c r="CR178" s="119"/>
      <c r="CS178" s="119"/>
      <c r="CT178" s="101">
        <f t="shared" si="41"/>
        <v>0</v>
      </c>
      <c r="CU178" s="119"/>
      <c r="CV178" s="97"/>
      <c r="CW178" s="98"/>
      <c r="CX178" s="120">
        <v>6.39</v>
      </c>
      <c r="CY178" s="121">
        <v>8.0</v>
      </c>
      <c r="CZ178" s="122"/>
      <c r="DA178" s="119">
        <v>1.0</v>
      </c>
      <c r="DB178" s="119"/>
      <c r="DC178" s="119"/>
      <c r="DD178" s="119"/>
      <c r="DE178" s="101">
        <f t="shared" si="33"/>
        <v>1</v>
      </c>
      <c r="DF178" s="119"/>
      <c r="DG178" s="97"/>
      <c r="DH178" s="98"/>
      <c r="DI178" s="120">
        <v>6.39</v>
      </c>
      <c r="DJ178" s="121">
        <v>10.0</v>
      </c>
      <c r="DK178" s="122"/>
      <c r="DL178" s="119"/>
      <c r="DM178" s="119"/>
      <c r="DN178" s="119"/>
      <c r="DO178" s="119"/>
      <c r="DP178" s="101">
        <f t="shared" si="34"/>
        <v>0</v>
      </c>
      <c r="DQ178" s="119"/>
      <c r="DR178" s="97"/>
      <c r="DS178" s="98"/>
      <c r="DT178" s="120">
        <v>6.39</v>
      </c>
      <c r="DU178" s="121">
        <v>10.0</v>
      </c>
      <c r="DV178" s="122"/>
      <c r="DW178" s="119"/>
      <c r="DX178" s="119"/>
      <c r="DY178" s="119"/>
      <c r="DZ178" s="119"/>
      <c r="EA178" s="101">
        <f t="shared" si="35"/>
        <v>0</v>
      </c>
      <c r="EB178" s="119"/>
      <c r="EC178" s="97"/>
      <c r="ED178" s="98"/>
      <c r="EE178" s="120">
        <v>6.39</v>
      </c>
      <c r="EF178" s="121">
        <v>10.0</v>
      </c>
      <c r="EG178" s="122"/>
      <c r="EH178" s="8"/>
      <c r="EI178" s="129">
        <v>1.0</v>
      </c>
      <c r="EJ178" s="130">
        <v>3.0</v>
      </c>
      <c r="EK178" s="183" t="s">
        <v>230</v>
      </c>
      <c r="EL178" s="8"/>
      <c r="EM178" s="132">
        <f t="shared" si="36"/>
        <v>2</v>
      </c>
      <c r="EN178" s="133">
        <f t="shared" si="37"/>
        <v>0</v>
      </c>
      <c r="EO178" s="134">
        <f t="shared" si="38"/>
        <v>21</v>
      </c>
      <c r="EP178" s="135">
        <f t="shared" si="39"/>
        <v>190</v>
      </c>
      <c r="EQ178" s="112">
        <f t="shared" si="40"/>
        <v>121.41</v>
      </c>
    </row>
    <row r="179" ht="18.0" customHeight="1">
      <c r="A179" s="8"/>
      <c r="B179" s="114">
        <v>166.0</v>
      </c>
      <c r="C179" s="147" t="s">
        <v>377</v>
      </c>
      <c r="D179" s="146" t="s">
        <v>378</v>
      </c>
      <c r="E179" s="117">
        <f t="shared" si="23"/>
        <v>0</v>
      </c>
      <c r="F179" s="181"/>
      <c r="G179" s="119"/>
      <c r="H179" s="119"/>
      <c r="I179" s="119"/>
      <c r="J179" s="101">
        <f t="shared" si="24"/>
        <v>0</v>
      </c>
      <c r="K179" s="119"/>
      <c r="L179" s="97"/>
      <c r="M179" s="98"/>
      <c r="N179" s="120">
        <v>15.0</v>
      </c>
      <c r="O179" s="121">
        <v>150.0</v>
      </c>
      <c r="P179" s="122"/>
      <c r="Q179" s="182"/>
      <c r="R179" s="119"/>
      <c r="S179" s="119"/>
      <c r="T179" s="119"/>
      <c r="U179" s="101">
        <f t="shared" si="25"/>
        <v>0</v>
      </c>
      <c r="V179" s="119"/>
      <c r="W179" s="97"/>
      <c r="X179" s="98"/>
      <c r="Y179" s="120">
        <v>15.0</v>
      </c>
      <c r="Z179" s="121">
        <v>150.0</v>
      </c>
      <c r="AA179" s="122"/>
      <c r="AB179" s="182"/>
      <c r="AC179" s="119"/>
      <c r="AD179" s="119"/>
      <c r="AE179" s="119"/>
      <c r="AF179" s="101">
        <f t="shared" si="26"/>
        <v>0</v>
      </c>
      <c r="AG179" s="119"/>
      <c r="AH179" s="97"/>
      <c r="AI179" s="98"/>
      <c r="AJ179" s="120">
        <v>15.0</v>
      </c>
      <c r="AK179" s="121">
        <v>150.0</v>
      </c>
      <c r="AL179" s="122"/>
      <c r="AM179" s="182"/>
      <c r="AN179" s="119"/>
      <c r="AO179" s="119"/>
      <c r="AP179" s="119"/>
      <c r="AQ179" s="101">
        <f t="shared" si="27"/>
        <v>0</v>
      </c>
      <c r="AR179" s="119"/>
      <c r="AS179" s="97"/>
      <c r="AT179" s="98"/>
      <c r="AU179" s="120">
        <v>15.0</v>
      </c>
      <c r="AV179" s="121">
        <v>150.0</v>
      </c>
      <c r="AW179" s="122"/>
      <c r="AX179" s="119"/>
      <c r="AY179" s="119"/>
      <c r="AZ179" s="119"/>
      <c r="BA179" s="119"/>
      <c r="BB179" s="101">
        <f t="shared" si="28"/>
        <v>0</v>
      </c>
      <c r="BC179" s="119"/>
      <c r="BD179" s="97"/>
      <c r="BE179" s="98"/>
      <c r="BF179" s="120">
        <v>15.0</v>
      </c>
      <c r="BG179" s="121">
        <v>150.0</v>
      </c>
      <c r="BH179" s="122"/>
      <c r="BI179" s="119"/>
      <c r="BJ179" s="119"/>
      <c r="BK179" s="119"/>
      <c r="BL179" s="119"/>
      <c r="BM179" s="101">
        <f t="shared" si="29"/>
        <v>0</v>
      </c>
      <c r="BN179" s="119"/>
      <c r="BO179" s="97"/>
      <c r="BP179" s="98"/>
      <c r="BQ179" s="120">
        <v>15.0</v>
      </c>
      <c r="BR179" s="121">
        <v>150.0</v>
      </c>
      <c r="BS179" s="122"/>
      <c r="BT179" s="119"/>
      <c r="BU179" s="119"/>
      <c r="BV179" s="119"/>
      <c r="BW179" s="119"/>
      <c r="BX179" s="101">
        <f t="shared" si="30"/>
        <v>0</v>
      </c>
      <c r="BY179" s="119"/>
      <c r="BZ179" s="97"/>
      <c r="CA179" s="98"/>
      <c r="CB179" s="120">
        <v>15.0</v>
      </c>
      <c r="CC179" s="121">
        <v>150.0</v>
      </c>
      <c r="CD179" s="122"/>
      <c r="CE179" s="119"/>
      <c r="CF179" s="119"/>
      <c r="CG179" s="119"/>
      <c r="CH179" s="119"/>
      <c r="CI179" s="101">
        <f t="shared" si="31"/>
        <v>0</v>
      </c>
      <c r="CJ179" s="119"/>
      <c r="CK179" s="97"/>
      <c r="CL179" s="98"/>
      <c r="CM179" s="120">
        <v>15.0</v>
      </c>
      <c r="CN179" s="121">
        <v>150.0</v>
      </c>
      <c r="CO179" s="122"/>
      <c r="CP179" s="119"/>
      <c r="CQ179" s="119"/>
      <c r="CR179" s="119"/>
      <c r="CS179" s="119"/>
      <c r="CT179" s="101">
        <f t="shared" si="41"/>
        <v>0</v>
      </c>
      <c r="CU179" s="119"/>
      <c r="CV179" s="97"/>
      <c r="CW179" s="98"/>
      <c r="CX179" s="120">
        <v>15.0</v>
      </c>
      <c r="CY179" s="121">
        <v>150.0</v>
      </c>
      <c r="CZ179" s="122"/>
      <c r="DA179" s="119"/>
      <c r="DB179" s="119"/>
      <c r="DC179" s="119"/>
      <c r="DD179" s="119"/>
      <c r="DE179" s="101">
        <f t="shared" si="33"/>
        <v>0</v>
      </c>
      <c r="DF179" s="119"/>
      <c r="DG179" s="97"/>
      <c r="DH179" s="98"/>
      <c r="DI179" s="120">
        <v>15.0</v>
      </c>
      <c r="DJ179" s="121">
        <v>150.0</v>
      </c>
      <c r="DK179" s="122"/>
      <c r="DL179" s="119"/>
      <c r="DM179" s="119"/>
      <c r="DN179" s="119"/>
      <c r="DO179" s="119"/>
      <c r="DP179" s="101">
        <f t="shared" si="34"/>
        <v>0</v>
      </c>
      <c r="DQ179" s="119"/>
      <c r="DR179" s="97"/>
      <c r="DS179" s="98"/>
      <c r="DT179" s="120">
        <v>15.0</v>
      </c>
      <c r="DU179" s="121">
        <v>150.0</v>
      </c>
      <c r="DV179" s="122"/>
      <c r="DW179" s="119"/>
      <c r="DX179" s="119"/>
      <c r="DY179" s="119"/>
      <c r="DZ179" s="119"/>
      <c r="EA179" s="101">
        <f t="shared" si="35"/>
        <v>0</v>
      </c>
      <c r="EB179" s="119"/>
      <c r="EC179" s="97"/>
      <c r="ED179" s="98"/>
      <c r="EE179" s="120">
        <v>15.0</v>
      </c>
      <c r="EF179" s="121">
        <v>150.0</v>
      </c>
      <c r="EG179" s="122"/>
      <c r="EH179" s="8"/>
      <c r="EI179" s="129"/>
      <c r="EJ179" s="130"/>
      <c r="EK179" s="183"/>
      <c r="EL179" s="8"/>
      <c r="EM179" s="132">
        <f t="shared" si="36"/>
        <v>0</v>
      </c>
      <c r="EN179" s="133">
        <f t="shared" si="37"/>
        <v>0</v>
      </c>
      <c r="EO179" s="134">
        <f t="shared" si="38"/>
        <v>0</v>
      </c>
      <c r="EP179" s="135">
        <f t="shared" si="39"/>
        <v>0</v>
      </c>
      <c r="EQ179" s="112">
        <f t="shared" si="40"/>
        <v>0</v>
      </c>
    </row>
    <row r="180" ht="18.0" customHeight="1">
      <c r="A180" s="8"/>
      <c r="B180" s="114">
        <v>167.0</v>
      </c>
      <c r="C180" s="147" t="s">
        <v>379</v>
      </c>
      <c r="D180" s="146" t="s">
        <v>380</v>
      </c>
      <c r="E180" s="117">
        <f t="shared" si="23"/>
        <v>0</v>
      </c>
      <c r="F180" s="181"/>
      <c r="G180" s="119"/>
      <c r="H180" s="119"/>
      <c r="I180" s="119"/>
      <c r="J180" s="101">
        <f t="shared" si="24"/>
        <v>0</v>
      </c>
      <c r="K180" s="119"/>
      <c r="L180" s="97"/>
      <c r="M180" s="98"/>
      <c r="N180" s="120">
        <v>10.0</v>
      </c>
      <c r="O180" s="121">
        <v>80.0</v>
      </c>
      <c r="P180" s="122"/>
      <c r="Q180" s="182"/>
      <c r="R180" s="119"/>
      <c r="S180" s="119"/>
      <c r="T180" s="119"/>
      <c r="U180" s="101">
        <f t="shared" si="25"/>
        <v>0</v>
      </c>
      <c r="V180" s="119"/>
      <c r="W180" s="97"/>
      <c r="X180" s="98"/>
      <c r="Y180" s="120">
        <v>10.0</v>
      </c>
      <c r="Z180" s="121">
        <v>80.0</v>
      </c>
      <c r="AA180" s="122"/>
      <c r="AB180" s="182"/>
      <c r="AC180" s="119"/>
      <c r="AD180" s="119"/>
      <c r="AE180" s="119"/>
      <c r="AF180" s="101">
        <f t="shared" si="26"/>
        <v>0</v>
      </c>
      <c r="AG180" s="119"/>
      <c r="AH180" s="97"/>
      <c r="AI180" s="98"/>
      <c r="AJ180" s="120">
        <v>10.0</v>
      </c>
      <c r="AK180" s="121">
        <v>80.0</v>
      </c>
      <c r="AL180" s="122"/>
      <c r="AM180" s="182"/>
      <c r="AN180" s="119"/>
      <c r="AO180" s="119"/>
      <c r="AP180" s="119"/>
      <c r="AQ180" s="101">
        <f t="shared" si="27"/>
        <v>0</v>
      </c>
      <c r="AR180" s="119"/>
      <c r="AS180" s="97"/>
      <c r="AT180" s="98"/>
      <c r="AU180" s="120">
        <v>10.0</v>
      </c>
      <c r="AV180" s="121">
        <v>80.0</v>
      </c>
      <c r="AW180" s="122"/>
      <c r="AX180" s="119"/>
      <c r="AY180" s="119"/>
      <c r="AZ180" s="119"/>
      <c r="BA180" s="119"/>
      <c r="BB180" s="101">
        <f t="shared" si="28"/>
        <v>0</v>
      </c>
      <c r="BC180" s="119"/>
      <c r="BD180" s="97"/>
      <c r="BE180" s="98"/>
      <c r="BF180" s="120">
        <v>10.0</v>
      </c>
      <c r="BG180" s="121">
        <v>80.0</v>
      </c>
      <c r="BH180" s="122"/>
      <c r="BI180" s="119"/>
      <c r="BJ180" s="119"/>
      <c r="BK180" s="119"/>
      <c r="BL180" s="119"/>
      <c r="BM180" s="101">
        <f t="shared" si="29"/>
        <v>0</v>
      </c>
      <c r="BN180" s="119"/>
      <c r="BO180" s="97"/>
      <c r="BP180" s="98"/>
      <c r="BQ180" s="120">
        <v>10.0</v>
      </c>
      <c r="BR180" s="121">
        <v>80.0</v>
      </c>
      <c r="BS180" s="122"/>
      <c r="BT180" s="119"/>
      <c r="BU180" s="119"/>
      <c r="BV180" s="119"/>
      <c r="BW180" s="119"/>
      <c r="BX180" s="101">
        <f t="shared" si="30"/>
        <v>0</v>
      </c>
      <c r="BY180" s="119"/>
      <c r="BZ180" s="97"/>
      <c r="CA180" s="98"/>
      <c r="CB180" s="120">
        <v>10.0</v>
      </c>
      <c r="CC180" s="121">
        <v>80.0</v>
      </c>
      <c r="CD180" s="122"/>
      <c r="CE180" s="119"/>
      <c r="CF180" s="119"/>
      <c r="CG180" s="119"/>
      <c r="CH180" s="119"/>
      <c r="CI180" s="101">
        <f t="shared" si="31"/>
        <v>0</v>
      </c>
      <c r="CJ180" s="119"/>
      <c r="CK180" s="97"/>
      <c r="CL180" s="98"/>
      <c r="CM180" s="120">
        <v>10.0</v>
      </c>
      <c r="CN180" s="121">
        <v>80.0</v>
      </c>
      <c r="CO180" s="122"/>
      <c r="CP180" s="119"/>
      <c r="CQ180" s="119"/>
      <c r="CR180" s="119"/>
      <c r="CS180" s="119"/>
      <c r="CT180" s="101">
        <f t="shared" si="41"/>
        <v>0</v>
      </c>
      <c r="CU180" s="119"/>
      <c r="CV180" s="97"/>
      <c r="CW180" s="98"/>
      <c r="CX180" s="120">
        <v>10.0</v>
      </c>
      <c r="CY180" s="121">
        <v>80.0</v>
      </c>
      <c r="CZ180" s="122"/>
      <c r="DA180" s="119"/>
      <c r="DB180" s="119"/>
      <c r="DC180" s="119"/>
      <c r="DD180" s="119"/>
      <c r="DE180" s="101">
        <f t="shared" si="33"/>
        <v>0</v>
      </c>
      <c r="DF180" s="119"/>
      <c r="DG180" s="97"/>
      <c r="DH180" s="98"/>
      <c r="DI180" s="120">
        <v>10.0</v>
      </c>
      <c r="DJ180" s="121">
        <v>80.0</v>
      </c>
      <c r="DK180" s="122"/>
      <c r="DL180" s="119"/>
      <c r="DM180" s="119"/>
      <c r="DN180" s="119"/>
      <c r="DO180" s="119"/>
      <c r="DP180" s="101">
        <f t="shared" si="34"/>
        <v>0</v>
      </c>
      <c r="DQ180" s="119"/>
      <c r="DR180" s="97"/>
      <c r="DS180" s="98"/>
      <c r="DT180" s="120">
        <v>10.0</v>
      </c>
      <c r="DU180" s="121">
        <v>80.0</v>
      </c>
      <c r="DV180" s="122"/>
      <c r="DW180" s="119"/>
      <c r="DX180" s="119"/>
      <c r="DY180" s="119"/>
      <c r="DZ180" s="119"/>
      <c r="EA180" s="101">
        <f t="shared" si="35"/>
        <v>0</v>
      </c>
      <c r="EB180" s="119"/>
      <c r="EC180" s="97"/>
      <c r="ED180" s="98"/>
      <c r="EE180" s="120">
        <v>10.0</v>
      </c>
      <c r="EF180" s="121">
        <v>80.0</v>
      </c>
      <c r="EG180" s="122"/>
      <c r="EH180" s="8"/>
      <c r="EI180" s="129"/>
      <c r="EJ180" s="130"/>
      <c r="EK180" s="183"/>
      <c r="EL180" s="8"/>
      <c r="EM180" s="132">
        <f t="shared" si="36"/>
        <v>0</v>
      </c>
      <c r="EN180" s="133">
        <f t="shared" si="37"/>
        <v>0</v>
      </c>
      <c r="EO180" s="134">
        <f t="shared" si="38"/>
        <v>0</v>
      </c>
      <c r="EP180" s="135">
        <f t="shared" si="39"/>
        <v>0</v>
      </c>
      <c r="EQ180" s="112">
        <f t="shared" si="40"/>
        <v>0</v>
      </c>
    </row>
    <row r="181" ht="18.0" customHeight="1">
      <c r="A181" s="8"/>
      <c r="B181" s="114">
        <v>168.0</v>
      </c>
      <c r="C181" s="147" t="s">
        <v>381</v>
      </c>
      <c r="D181" s="146" t="s">
        <v>382</v>
      </c>
      <c r="E181" s="117">
        <f t="shared" si="23"/>
        <v>0</v>
      </c>
      <c r="F181" s="181"/>
      <c r="G181" s="119"/>
      <c r="H181" s="119"/>
      <c r="I181" s="119"/>
      <c r="J181" s="101">
        <f t="shared" si="24"/>
        <v>0</v>
      </c>
      <c r="K181" s="119"/>
      <c r="L181" s="97"/>
      <c r="M181" s="98"/>
      <c r="N181" s="120">
        <v>1.99</v>
      </c>
      <c r="O181" s="121">
        <v>10.0</v>
      </c>
      <c r="P181" s="122"/>
      <c r="Q181" s="182"/>
      <c r="R181" s="119"/>
      <c r="S181" s="119"/>
      <c r="T181" s="119"/>
      <c r="U181" s="101">
        <f t="shared" si="25"/>
        <v>0</v>
      </c>
      <c r="V181" s="119"/>
      <c r="W181" s="97"/>
      <c r="X181" s="98"/>
      <c r="Y181" s="120">
        <v>1.99</v>
      </c>
      <c r="Z181" s="121">
        <v>10.0</v>
      </c>
      <c r="AA181" s="122"/>
      <c r="AB181" s="182"/>
      <c r="AC181" s="119"/>
      <c r="AD181" s="119"/>
      <c r="AE181" s="119"/>
      <c r="AF181" s="101">
        <f t="shared" si="26"/>
        <v>0</v>
      </c>
      <c r="AG181" s="119"/>
      <c r="AH181" s="97"/>
      <c r="AI181" s="98"/>
      <c r="AJ181" s="120">
        <v>1.99</v>
      </c>
      <c r="AK181" s="121">
        <v>10.0</v>
      </c>
      <c r="AL181" s="122"/>
      <c r="AM181" s="182"/>
      <c r="AN181" s="119"/>
      <c r="AO181" s="119"/>
      <c r="AP181" s="119"/>
      <c r="AQ181" s="101">
        <f t="shared" si="27"/>
        <v>0</v>
      </c>
      <c r="AR181" s="119"/>
      <c r="AS181" s="97"/>
      <c r="AT181" s="98"/>
      <c r="AU181" s="120">
        <v>1.99</v>
      </c>
      <c r="AV181" s="121">
        <v>10.0</v>
      </c>
      <c r="AW181" s="122"/>
      <c r="AX181" s="119"/>
      <c r="AY181" s="119"/>
      <c r="AZ181" s="119"/>
      <c r="BA181" s="119"/>
      <c r="BB181" s="101">
        <f t="shared" si="28"/>
        <v>0</v>
      </c>
      <c r="BC181" s="119"/>
      <c r="BD181" s="97"/>
      <c r="BE181" s="98"/>
      <c r="BF181" s="120">
        <v>1.99</v>
      </c>
      <c r="BG181" s="121">
        <v>10.0</v>
      </c>
      <c r="BH181" s="122"/>
      <c r="BI181" s="119"/>
      <c r="BJ181" s="119"/>
      <c r="BK181" s="119"/>
      <c r="BL181" s="119"/>
      <c r="BM181" s="101">
        <f t="shared" si="29"/>
        <v>0</v>
      </c>
      <c r="BN181" s="119"/>
      <c r="BO181" s="97"/>
      <c r="BP181" s="98"/>
      <c r="BQ181" s="120">
        <v>1.99</v>
      </c>
      <c r="BR181" s="121">
        <v>10.0</v>
      </c>
      <c r="BS181" s="122"/>
      <c r="BT181" s="119"/>
      <c r="BU181" s="119"/>
      <c r="BV181" s="119"/>
      <c r="BW181" s="119"/>
      <c r="BX181" s="101">
        <f t="shared" si="30"/>
        <v>0</v>
      </c>
      <c r="BY181" s="119"/>
      <c r="BZ181" s="97"/>
      <c r="CA181" s="98"/>
      <c r="CB181" s="120">
        <v>1.99</v>
      </c>
      <c r="CC181" s="121">
        <v>10.0</v>
      </c>
      <c r="CD181" s="122"/>
      <c r="CE181" s="119"/>
      <c r="CF181" s="119"/>
      <c r="CG181" s="119"/>
      <c r="CH181" s="119"/>
      <c r="CI181" s="101">
        <f t="shared" si="31"/>
        <v>0</v>
      </c>
      <c r="CJ181" s="119"/>
      <c r="CK181" s="97"/>
      <c r="CL181" s="98"/>
      <c r="CM181" s="120">
        <v>1.99</v>
      </c>
      <c r="CN181" s="121">
        <v>10.0</v>
      </c>
      <c r="CO181" s="122"/>
      <c r="CP181" s="119"/>
      <c r="CQ181" s="119"/>
      <c r="CR181" s="119"/>
      <c r="CS181" s="119"/>
      <c r="CT181" s="101">
        <f t="shared" si="41"/>
        <v>0</v>
      </c>
      <c r="CU181" s="119"/>
      <c r="CV181" s="97"/>
      <c r="CW181" s="98"/>
      <c r="CX181" s="120">
        <v>1.99</v>
      </c>
      <c r="CY181" s="121">
        <v>10.0</v>
      </c>
      <c r="CZ181" s="122"/>
      <c r="DA181" s="119"/>
      <c r="DB181" s="119"/>
      <c r="DC181" s="119"/>
      <c r="DD181" s="119"/>
      <c r="DE181" s="101">
        <f t="shared" si="33"/>
        <v>0</v>
      </c>
      <c r="DF181" s="119"/>
      <c r="DG181" s="97"/>
      <c r="DH181" s="98"/>
      <c r="DI181" s="120">
        <v>1.99</v>
      </c>
      <c r="DJ181" s="121">
        <v>10.0</v>
      </c>
      <c r="DK181" s="122"/>
      <c r="DL181" s="119"/>
      <c r="DM181" s="119"/>
      <c r="DN181" s="119"/>
      <c r="DO181" s="119"/>
      <c r="DP181" s="101">
        <f t="shared" si="34"/>
        <v>0</v>
      </c>
      <c r="DQ181" s="119"/>
      <c r="DR181" s="97"/>
      <c r="DS181" s="98"/>
      <c r="DT181" s="120">
        <v>1.99</v>
      </c>
      <c r="DU181" s="121">
        <v>10.0</v>
      </c>
      <c r="DV181" s="122"/>
      <c r="DW181" s="119"/>
      <c r="DX181" s="119"/>
      <c r="DY181" s="119"/>
      <c r="DZ181" s="119"/>
      <c r="EA181" s="101">
        <f t="shared" si="35"/>
        <v>0</v>
      </c>
      <c r="EB181" s="119"/>
      <c r="EC181" s="97"/>
      <c r="ED181" s="98"/>
      <c r="EE181" s="120">
        <v>1.99</v>
      </c>
      <c r="EF181" s="121">
        <v>10.0</v>
      </c>
      <c r="EG181" s="122"/>
      <c r="EH181" s="8"/>
      <c r="EI181" s="129">
        <v>1.0</v>
      </c>
      <c r="EJ181" s="130">
        <v>3.0</v>
      </c>
      <c r="EK181" s="183" t="s">
        <v>230</v>
      </c>
      <c r="EL181" s="8"/>
      <c r="EM181" s="132">
        <f t="shared" si="36"/>
        <v>0</v>
      </c>
      <c r="EN181" s="133">
        <f t="shared" si="37"/>
        <v>0</v>
      </c>
      <c r="EO181" s="134">
        <f t="shared" si="38"/>
        <v>0</v>
      </c>
      <c r="EP181" s="135">
        <f t="shared" si="39"/>
        <v>0</v>
      </c>
      <c r="EQ181" s="112">
        <f t="shared" si="40"/>
        <v>0</v>
      </c>
    </row>
    <row r="182" ht="18.0" customHeight="1">
      <c r="A182" s="8"/>
      <c r="B182" s="114">
        <v>169.0</v>
      </c>
      <c r="C182" s="147" t="s">
        <v>383</v>
      </c>
      <c r="D182" s="146" t="s">
        <v>384</v>
      </c>
      <c r="E182" s="117">
        <f t="shared" si="23"/>
        <v>0</v>
      </c>
      <c r="F182" s="181"/>
      <c r="G182" s="119"/>
      <c r="H182" s="119"/>
      <c r="I182" s="119"/>
      <c r="J182" s="101">
        <f t="shared" si="24"/>
        <v>0</v>
      </c>
      <c r="K182" s="119"/>
      <c r="L182" s="97"/>
      <c r="M182" s="98"/>
      <c r="N182" s="120">
        <v>10.0</v>
      </c>
      <c r="O182" s="121">
        <v>60.0</v>
      </c>
      <c r="P182" s="122"/>
      <c r="Q182" s="182"/>
      <c r="R182" s="119"/>
      <c r="S182" s="119"/>
      <c r="T182" s="119"/>
      <c r="U182" s="101">
        <f t="shared" si="25"/>
        <v>0</v>
      </c>
      <c r="V182" s="119"/>
      <c r="W182" s="97"/>
      <c r="X182" s="98"/>
      <c r="Y182" s="120">
        <v>10.0</v>
      </c>
      <c r="Z182" s="121">
        <v>80.0</v>
      </c>
      <c r="AA182" s="122"/>
      <c r="AB182" s="182"/>
      <c r="AC182" s="119"/>
      <c r="AD182" s="119"/>
      <c r="AE182" s="119"/>
      <c r="AF182" s="101">
        <f t="shared" si="26"/>
        <v>0</v>
      </c>
      <c r="AG182" s="119"/>
      <c r="AH182" s="97"/>
      <c r="AI182" s="98"/>
      <c r="AJ182" s="120">
        <v>10.0</v>
      </c>
      <c r="AK182" s="121">
        <v>80.0</v>
      </c>
      <c r="AL182" s="122"/>
      <c r="AM182" s="182"/>
      <c r="AN182" s="119"/>
      <c r="AO182" s="119"/>
      <c r="AP182" s="119"/>
      <c r="AQ182" s="101">
        <f t="shared" si="27"/>
        <v>0</v>
      </c>
      <c r="AR182" s="119"/>
      <c r="AS182" s="97"/>
      <c r="AT182" s="98"/>
      <c r="AU182" s="120">
        <v>10.0</v>
      </c>
      <c r="AV182" s="121">
        <v>80.0</v>
      </c>
      <c r="AW182" s="122"/>
      <c r="AX182" s="119"/>
      <c r="AY182" s="119"/>
      <c r="AZ182" s="119"/>
      <c r="BA182" s="119"/>
      <c r="BB182" s="101">
        <f t="shared" si="28"/>
        <v>0</v>
      </c>
      <c r="BC182" s="119"/>
      <c r="BD182" s="97"/>
      <c r="BE182" s="98"/>
      <c r="BF182" s="120">
        <v>10.0</v>
      </c>
      <c r="BG182" s="121">
        <v>80.0</v>
      </c>
      <c r="BH182" s="122"/>
      <c r="BI182" s="119"/>
      <c r="BJ182" s="119"/>
      <c r="BK182" s="119"/>
      <c r="BL182" s="119"/>
      <c r="BM182" s="101">
        <f t="shared" si="29"/>
        <v>0</v>
      </c>
      <c r="BN182" s="119"/>
      <c r="BO182" s="97"/>
      <c r="BP182" s="98"/>
      <c r="BQ182" s="120">
        <v>10.0</v>
      </c>
      <c r="BR182" s="121">
        <v>80.0</v>
      </c>
      <c r="BS182" s="122"/>
      <c r="BT182" s="119"/>
      <c r="BU182" s="119"/>
      <c r="BV182" s="119"/>
      <c r="BW182" s="119"/>
      <c r="BX182" s="101">
        <f t="shared" si="30"/>
        <v>0</v>
      </c>
      <c r="BY182" s="119"/>
      <c r="BZ182" s="97"/>
      <c r="CA182" s="98"/>
      <c r="CB182" s="120">
        <v>10.0</v>
      </c>
      <c r="CC182" s="121">
        <v>80.0</v>
      </c>
      <c r="CD182" s="122"/>
      <c r="CE182" s="119"/>
      <c r="CF182" s="119"/>
      <c r="CG182" s="119"/>
      <c r="CH182" s="119"/>
      <c r="CI182" s="101">
        <f t="shared" si="31"/>
        <v>0</v>
      </c>
      <c r="CJ182" s="119"/>
      <c r="CK182" s="97"/>
      <c r="CL182" s="98"/>
      <c r="CM182" s="120">
        <v>10.0</v>
      </c>
      <c r="CN182" s="121">
        <v>80.0</v>
      </c>
      <c r="CO182" s="122"/>
      <c r="CP182" s="119"/>
      <c r="CQ182" s="119"/>
      <c r="CR182" s="119"/>
      <c r="CS182" s="119"/>
      <c r="CT182" s="101">
        <f t="shared" si="41"/>
        <v>0</v>
      </c>
      <c r="CU182" s="119"/>
      <c r="CV182" s="97"/>
      <c r="CW182" s="98"/>
      <c r="CX182" s="120">
        <v>10.0</v>
      </c>
      <c r="CY182" s="121">
        <v>80.0</v>
      </c>
      <c r="CZ182" s="122"/>
      <c r="DA182" s="119"/>
      <c r="DB182" s="119"/>
      <c r="DC182" s="119"/>
      <c r="DD182" s="119"/>
      <c r="DE182" s="101">
        <f t="shared" si="33"/>
        <v>0</v>
      </c>
      <c r="DF182" s="119"/>
      <c r="DG182" s="97"/>
      <c r="DH182" s="98"/>
      <c r="DI182" s="120">
        <v>10.0</v>
      </c>
      <c r="DJ182" s="121">
        <v>80.0</v>
      </c>
      <c r="DK182" s="122"/>
      <c r="DL182" s="119"/>
      <c r="DM182" s="119"/>
      <c r="DN182" s="119"/>
      <c r="DO182" s="119"/>
      <c r="DP182" s="101">
        <f t="shared" si="34"/>
        <v>0</v>
      </c>
      <c r="DQ182" s="119"/>
      <c r="DR182" s="97"/>
      <c r="DS182" s="98"/>
      <c r="DT182" s="120">
        <v>10.0</v>
      </c>
      <c r="DU182" s="121">
        <v>80.0</v>
      </c>
      <c r="DV182" s="122"/>
      <c r="DW182" s="119"/>
      <c r="DX182" s="119"/>
      <c r="DY182" s="119"/>
      <c r="DZ182" s="119"/>
      <c r="EA182" s="101">
        <f t="shared" si="35"/>
        <v>0</v>
      </c>
      <c r="EB182" s="119"/>
      <c r="EC182" s="97"/>
      <c r="ED182" s="98"/>
      <c r="EE182" s="120">
        <v>10.0</v>
      </c>
      <c r="EF182" s="121">
        <v>80.0</v>
      </c>
      <c r="EG182" s="122"/>
      <c r="EH182" s="8"/>
      <c r="EI182" s="129"/>
      <c r="EJ182" s="130"/>
      <c r="EK182" s="183" t="s">
        <v>230</v>
      </c>
      <c r="EL182" s="8"/>
      <c r="EM182" s="132">
        <f t="shared" si="36"/>
        <v>0</v>
      </c>
      <c r="EN182" s="133">
        <f t="shared" si="37"/>
        <v>0</v>
      </c>
      <c r="EO182" s="134">
        <f t="shared" si="38"/>
        <v>0</v>
      </c>
      <c r="EP182" s="135">
        <f t="shared" si="39"/>
        <v>0</v>
      </c>
      <c r="EQ182" s="112">
        <f t="shared" si="40"/>
        <v>0</v>
      </c>
    </row>
    <row r="183" ht="18.0" customHeight="1">
      <c r="A183" s="8"/>
      <c r="B183" s="114">
        <v>170.0</v>
      </c>
      <c r="C183" s="147" t="s">
        <v>385</v>
      </c>
      <c r="D183" s="146" t="s">
        <v>386</v>
      </c>
      <c r="E183" s="117">
        <f t="shared" si="23"/>
        <v>0</v>
      </c>
      <c r="F183" s="181"/>
      <c r="G183" s="119"/>
      <c r="H183" s="119"/>
      <c r="I183" s="119"/>
      <c r="J183" s="101">
        <f t="shared" si="24"/>
        <v>0</v>
      </c>
      <c r="K183" s="119"/>
      <c r="L183" s="97"/>
      <c r="M183" s="98"/>
      <c r="N183" s="120"/>
      <c r="O183" s="121"/>
      <c r="P183" s="122"/>
      <c r="Q183" s="182"/>
      <c r="R183" s="119"/>
      <c r="S183" s="119"/>
      <c r="T183" s="119"/>
      <c r="U183" s="101">
        <f t="shared" si="25"/>
        <v>0</v>
      </c>
      <c r="V183" s="119"/>
      <c r="W183" s="97"/>
      <c r="X183" s="98"/>
      <c r="Y183" s="120"/>
      <c r="Z183" s="121"/>
      <c r="AA183" s="122"/>
      <c r="AB183" s="182"/>
      <c r="AC183" s="119"/>
      <c r="AD183" s="119"/>
      <c r="AE183" s="119"/>
      <c r="AF183" s="101">
        <f t="shared" si="26"/>
        <v>0</v>
      </c>
      <c r="AG183" s="119"/>
      <c r="AH183" s="97"/>
      <c r="AI183" s="98"/>
      <c r="AJ183" s="120"/>
      <c r="AK183" s="121"/>
      <c r="AL183" s="122"/>
      <c r="AM183" s="182"/>
      <c r="AN183" s="119"/>
      <c r="AO183" s="119"/>
      <c r="AP183" s="119"/>
      <c r="AQ183" s="101">
        <f t="shared" si="27"/>
        <v>0</v>
      </c>
      <c r="AR183" s="119"/>
      <c r="AS183" s="97"/>
      <c r="AT183" s="98"/>
      <c r="AU183" s="120"/>
      <c r="AV183" s="121"/>
      <c r="AW183" s="122"/>
      <c r="AX183" s="119"/>
      <c r="AY183" s="119"/>
      <c r="AZ183" s="119"/>
      <c r="BA183" s="119"/>
      <c r="BB183" s="101">
        <f t="shared" si="28"/>
        <v>0</v>
      </c>
      <c r="BC183" s="119"/>
      <c r="BD183" s="97"/>
      <c r="BE183" s="98"/>
      <c r="BF183" s="120"/>
      <c r="BG183" s="121"/>
      <c r="BH183" s="122"/>
      <c r="BI183" s="119"/>
      <c r="BJ183" s="119"/>
      <c r="BK183" s="119"/>
      <c r="BL183" s="119"/>
      <c r="BM183" s="101">
        <f t="shared" si="29"/>
        <v>0</v>
      </c>
      <c r="BN183" s="119"/>
      <c r="BO183" s="97"/>
      <c r="BP183" s="98"/>
      <c r="BQ183" s="120"/>
      <c r="BR183" s="121"/>
      <c r="BS183" s="122"/>
      <c r="BT183" s="119"/>
      <c r="BU183" s="119"/>
      <c r="BV183" s="119"/>
      <c r="BW183" s="119"/>
      <c r="BX183" s="101">
        <f t="shared" si="30"/>
        <v>0</v>
      </c>
      <c r="BY183" s="119"/>
      <c r="BZ183" s="97"/>
      <c r="CA183" s="98"/>
      <c r="CB183" s="120"/>
      <c r="CC183" s="121"/>
      <c r="CD183" s="122"/>
      <c r="CE183" s="119"/>
      <c r="CF183" s="119"/>
      <c r="CG183" s="119"/>
      <c r="CH183" s="119"/>
      <c r="CI183" s="101">
        <f t="shared" si="31"/>
        <v>0</v>
      </c>
      <c r="CJ183" s="119"/>
      <c r="CK183" s="97"/>
      <c r="CL183" s="98"/>
      <c r="CM183" s="120"/>
      <c r="CN183" s="121"/>
      <c r="CO183" s="122"/>
      <c r="CP183" s="119"/>
      <c r="CQ183" s="119"/>
      <c r="CR183" s="119"/>
      <c r="CS183" s="119"/>
      <c r="CT183" s="101">
        <f t="shared" si="41"/>
        <v>0</v>
      </c>
      <c r="CU183" s="119"/>
      <c r="CV183" s="97"/>
      <c r="CW183" s="98"/>
      <c r="CX183" s="120"/>
      <c r="CY183" s="121"/>
      <c r="CZ183" s="122"/>
      <c r="DA183" s="119"/>
      <c r="DB183" s="119"/>
      <c r="DC183" s="119"/>
      <c r="DD183" s="119"/>
      <c r="DE183" s="101">
        <f t="shared" si="33"/>
        <v>0</v>
      </c>
      <c r="DF183" s="119"/>
      <c r="DG183" s="97"/>
      <c r="DH183" s="98"/>
      <c r="DI183" s="120"/>
      <c r="DJ183" s="121"/>
      <c r="DK183" s="122"/>
      <c r="DL183" s="119"/>
      <c r="DM183" s="119"/>
      <c r="DN183" s="119"/>
      <c r="DO183" s="119"/>
      <c r="DP183" s="101">
        <f t="shared" si="34"/>
        <v>0</v>
      </c>
      <c r="DQ183" s="119"/>
      <c r="DR183" s="97"/>
      <c r="DS183" s="98"/>
      <c r="DT183" s="120"/>
      <c r="DU183" s="121"/>
      <c r="DV183" s="122"/>
      <c r="DW183" s="119"/>
      <c r="DX183" s="119"/>
      <c r="DY183" s="119"/>
      <c r="DZ183" s="119"/>
      <c r="EA183" s="101">
        <f t="shared" si="35"/>
        <v>0</v>
      </c>
      <c r="EB183" s="119"/>
      <c r="EC183" s="97"/>
      <c r="ED183" s="98"/>
      <c r="EE183" s="120"/>
      <c r="EF183" s="121"/>
      <c r="EG183" s="122"/>
      <c r="EH183" s="8"/>
      <c r="EI183" s="129"/>
      <c r="EJ183" s="130"/>
      <c r="EK183" s="183"/>
      <c r="EL183" s="8"/>
      <c r="EM183" s="132">
        <f t="shared" si="36"/>
        <v>0</v>
      </c>
      <c r="EN183" s="133">
        <f t="shared" si="37"/>
        <v>0</v>
      </c>
      <c r="EO183" s="134">
        <f t="shared" si="38"/>
        <v>0</v>
      </c>
      <c r="EP183" s="135">
        <f t="shared" si="39"/>
        <v>0</v>
      </c>
      <c r="EQ183" s="112">
        <f t="shared" si="40"/>
        <v>0</v>
      </c>
    </row>
    <row r="184" ht="18.0" customHeight="1">
      <c r="A184" s="8"/>
      <c r="B184" s="114">
        <v>171.0</v>
      </c>
      <c r="C184" s="147" t="s">
        <v>387</v>
      </c>
      <c r="D184" s="146" t="s">
        <v>388</v>
      </c>
      <c r="E184" s="117">
        <f t="shared" si="23"/>
        <v>14</v>
      </c>
      <c r="F184" s="181"/>
      <c r="G184" s="119"/>
      <c r="H184" s="119"/>
      <c r="I184" s="119"/>
      <c r="J184" s="101">
        <f t="shared" si="24"/>
        <v>0</v>
      </c>
      <c r="K184" s="119"/>
      <c r="L184" s="97"/>
      <c r="M184" s="98"/>
      <c r="N184" s="120">
        <v>1.99</v>
      </c>
      <c r="O184" s="121">
        <v>10.0</v>
      </c>
      <c r="P184" s="122">
        <v>5.0</v>
      </c>
      <c r="Q184" s="182"/>
      <c r="R184" s="119"/>
      <c r="S184" s="119"/>
      <c r="T184" s="119"/>
      <c r="U184" s="101">
        <f t="shared" si="25"/>
        <v>0</v>
      </c>
      <c r="V184" s="119"/>
      <c r="W184" s="97"/>
      <c r="X184" s="98"/>
      <c r="Y184" s="120">
        <v>1.99</v>
      </c>
      <c r="Z184" s="121">
        <v>8.0</v>
      </c>
      <c r="AA184" s="122"/>
      <c r="AB184" s="182"/>
      <c r="AC184" s="119"/>
      <c r="AD184" s="119"/>
      <c r="AE184" s="119"/>
      <c r="AF184" s="101">
        <f t="shared" si="26"/>
        <v>0</v>
      </c>
      <c r="AG184" s="119"/>
      <c r="AH184" s="97"/>
      <c r="AI184" s="98"/>
      <c r="AJ184" s="120">
        <v>1.99</v>
      </c>
      <c r="AK184" s="121">
        <v>8.0</v>
      </c>
      <c r="AL184" s="122"/>
      <c r="AM184" s="182"/>
      <c r="AN184" s="119"/>
      <c r="AO184" s="119"/>
      <c r="AP184" s="119"/>
      <c r="AQ184" s="101">
        <f t="shared" si="27"/>
        <v>0</v>
      </c>
      <c r="AR184" s="119"/>
      <c r="AS184" s="97"/>
      <c r="AT184" s="98"/>
      <c r="AU184" s="120">
        <v>1.99</v>
      </c>
      <c r="AV184" s="121">
        <v>8.0</v>
      </c>
      <c r="AW184" s="122"/>
      <c r="AX184" s="119"/>
      <c r="AY184" s="119"/>
      <c r="AZ184" s="119"/>
      <c r="BA184" s="119"/>
      <c r="BB184" s="101">
        <f t="shared" si="28"/>
        <v>0</v>
      </c>
      <c r="BC184" s="119"/>
      <c r="BD184" s="97"/>
      <c r="BE184" s="98"/>
      <c r="BF184" s="120">
        <v>3.99</v>
      </c>
      <c r="BG184" s="121">
        <v>8.0</v>
      </c>
      <c r="BH184" s="122">
        <v>10.0</v>
      </c>
      <c r="BI184" s="119"/>
      <c r="BJ184" s="119"/>
      <c r="BK184" s="119"/>
      <c r="BL184" s="119"/>
      <c r="BM184" s="101">
        <f t="shared" si="29"/>
        <v>0</v>
      </c>
      <c r="BN184" s="119"/>
      <c r="BO184" s="97"/>
      <c r="BP184" s="98"/>
      <c r="BQ184" s="120">
        <v>3.99</v>
      </c>
      <c r="BR184" s="121">
        <v>8.0</v>
      </c>
      <c r="BS184" s="122"/>
      <c r="BT184" s="119"/>
      <c r="BU184" s="119"/>
      <c r="BV184" s="119"/>
      <c r="BW184" s="119"/>
      <c r="BX184" s="101">
        <f t="shared" si="30"/>
        <v>0</v>
      </c>
      <c r="BY184" s="119"/>
      <c r="BZ184" s="97"/>
      <c r="CA184" s="98"/>
      <c r="CB184" s="120">
        <v>3.99</v>
      </c>
      <c r="CC184" s="121">
        <v>8.0</v>
      </c>
      <c r="CD184" s="122"/>
      <c r="CE184" s="119"/>
      <c r="CF184" s="119"/>
      <c r="CG184" s="119"/>
      <c r="CH184" s="119"/>
      <c r="CI184" s="101">
        <f t="shared" si="31"/>
        <v>0</v>
      </c>
      <c r="CJ184" s="119"/>
      <c r="CK184" s="97"/>
      <c r="CL184" s="98"/>
      <c r="CM184" s="120">
        <v>3.99</v>
      </c>
      <c r="CN184" s="121">
        <v>8.0</v>
      </c>
      <c r="CO184" s="122"/>
      <c r="CP184" s="119"/>
      <c r="CQ184" s="119"/>
      <c r="CR184" s="119"/>
      <c r="CS184" s="119"/>
      <c r="CT184" s="101">
        <f t="shared" si="41"/>
        <v>0</v>
      </c>
      <c r="CU184" s="119"/>
      <c r="CV184" s="97"/>
      <c r="CW184" s="98"/>
      <c r="CX184" s="120">
        <v>3.99</v>
      </c>
      <c r="CY184" s="121">
        <v>8.0</v>
      </c>
      <c r="CZ184" s="122"/>
      <c r="DA184" s="119"/>
      <c r="DB184" s="119"/>
      <c r="DC184" s="119"/>
      <c r="DD184" s="119"/>
      <c r="DE184" s="101">
        <f t="shared" si="33"/>
        <v>0</v>
      </c>
      <c r="DF184" s="119"/>
      <c r="DG184" s="97"/>
      <c r="DH184" s="98"/>
      <c r="DI184" s="120">
        <v>3.99</v>
      </c>
      <c r="DJ184" s="121">
        <v>8.0</v>
      </c>
      <c r="DK184" s="122"/>
      <c r="DL184" s="119"/>
      <c r="DM184" s="119"/>
      <c r="DN184" s="119"/>
      <c r="DO184" s="119"/>
      <c r="DP184" s="101">
        <f t="shared" si="34"/>
        <v>0</v>
      </c>
      <c r="DQ184" s="119"/>
      <c r="DR184" s="97"/>
      <c r="DS184" s="98"/>
      <c r="DT184" s="120">
        <v>3.99</v>
      </c>
      <c r="DU184" s="121">
        <v>8.0</v>
      </c>
      <c r="DV184" s="122"/>
      <c r="DW184" s="119"/>
      <c r="DX184" s="119"/>
      <c r="DY184" s="119"/>
      <c r="DZ184" s="142">
        <v>1.0</v>
      </c>
      <c r="EA184" s="101">
        <f t="shared" si="35"/>
        <v>1</v>
      </c>
      <c r="EB184" s="119"/>
      <c r="EC184" s="97"/>
      <c r="ED184" s="98"/>
      <c r="EE184" s="120">
        <v>3.99</v>
      </c>
      <c r="EF184" s="121">
        <v>8.0</v>
      </c>
      <c r="EG184" s="122"/>
      <c r="EH184" s="8"/>
      <c r="EI184" s="129">
        <v>1.0</v>
      </c>
      <c r="EJ184" s="130">
        <v>5.0</v>
      </c>
      <c r="EK184" s="183" t="s">
        <v>230</v>
      </c>
      <c r="EL184" s="8"/>
      <c r="EM184" s="132">
        <f t="shared" si="36"/>
        <v>1</v>
      </c>
      <c r="EN184" s="133">
        <f t="shared" si="37"/>
        <v>0</v>
      </c>
      <c r="EO184" s="134">
        <f t="shared" si="38"/>
        <v>15</v>
      </c>
      <c r="EP184" s="135">
        <f t="shared" si="39"/>
        <v>112</v>
      </c>
      <c r="EQ184" s="112">
        <f t="shared" si="40"/>
        <v>55.86</v>
      </c>
    </row>
    <row r="185" ht="18.0" customHeight="1">
      <c r="A185" s="8"/>
      <c r="B185" s="114">
        <v>172.0</v>
      </c>
      <c r="C185" s="147" t="s">
        <v>389</v>
      </c>
      <c r="D185" s="146" t="s">
        <v>390</v>
      </c>
      <c r="E185" s="117">
        <f t="shared" si="23"/>
        <v>10</v>
      </c>
      <c r="F185" s="181"/>
      <c r="G185" s="119"/>
      <c r="H185" s="119"/>
      <c r="I185" s="119"/>
      <c r="J185" s="101">
        <f t="shared" si="24"/>
        <v>0</v>
      </c>
      <c r="K185" s="119"/>
      <c r="L185" s="97"/>
      <c r="M185" s="98"/>
      <c r="N185" s="120">
        <v>1.0</v>
      </c>
      <c r="O185" s="121">
        <v>6.0</v>
      </c>
      <c r="P185" s="122">
        <v>12.0</v>
      </c>
      <c r="Q185" s="182"/>
      <c r="R185" s="119"/>
      <c r="S185" s="119"/>
      <c r="T185" s="119"/>
      <c r="U185" s="101">
        <f t="shared" si="25"/>
        <v>0</v>
      </c>
      <c r="V185" s="119"/>
      <c r="W185" s="97"/>
      <c r="X185" s="98"/>
      <c r="Y185" s="120">
        <v>1.0</v>
      </c>
      <c r="Z185" s="121">
        <v>5.0</v>
      </c>
      <c r="AA185" s="122"/>
      <c r="AB185" s="182"/>
      <c r="AC185" s="119"/>
      <c r="AD185" s="119"/>
      <c r="AE185" s="119"/>
      <c r="AF185" s="101">
        <f t="shared" si="26"/>
        <v>0</v>
      </c>
      <c r="AG185" s="119"/>
      <c r="AH185" s="97"/>
      <c r="AI185" s="98"/>
      <c r="AJ185" s="120">
        <v>1.0</v>
      </c>
      <c r="AK185" s="121">
        <v>5.0</v>
      </c>
      <c r="AL185" s="122"/>
      <c r="AM185" s="182"/>
      <c r="AN185" s="119"/>
      <c r="AO185" s="119"/>
      <c r="AP185" s="119"/>
      <c r="AQ185" s="101">
        <f t="shared" si="27"/>
        <v>0</v>
      </c>
      <c r="AR185" s="119"/>
      <c r="AS185" s="97"/>
      <c r="AT185" s="98"/>
      <c r="AU185" s="120">
        <v>1.0</v>
      </c>
      <c r="AV185" s="121">
        <v>5.0</v>
      </c>
      <c r="AW185" s="122"/>
      <c r="AX185" s="119"/>
      <c r="AY185" s="119"/>
      <c r="AZ185" s="119"/>
      <c r="BA185" s="119"/>
      <c r="BB185" s="101">
        <f t="shared" si="28"/>
        <v>0</v>
      </c>
      <c r="BC185" s="119"/>
      <c r="BD185" s="97"/>
      <c r="BE185" s="98"/>
      <c r="BF185" s="120">
        <v>1.0</v>
      </c>
      <c r="BG185" s="121">
        <v>5.0</v>
      </c>
      <c r="BH185" s="122"/>
      <c r="BI185" s="119"/>
      <c r="BJ185" s="119"/>
      <c r="BK185" s="119"/>
      <c r="BL185" s="119">
        <v>1.0</v>
      </c>
      <c r="BM185" s="101">
        <f t="shared" si="29"/>
        <v>1</v>
      </c>
      <c r="BN185" s="119"/>
      <c r="BO185" s="97"/>
      <c r="BP185" s="98"/>
      <c r="BQ185" s="120">
        <v>1.0</v>
      </c>
      <c r="BR185" s="121">
        <v>5.0</v>
      </c>
      <c r="BS185" s="122"/>
      <c r="BT185" s="119"/>
      <c r="BU185" s="119"/>
      <c r="BV185" s="119"/>
      <c r="BW185" s="119">
        <v>1.0</v>
      </c>
      <c r="BX185" s="101">
        <f t="shared" si="30"/>
        <v>1</v>
      </c>
      <c r="BY185" s="119"/>
      <c r="BZ185" s="97"/>
      <c r="CA185" s="98"/>
      <c r="CB185" s="120">
        <v>1.0</v>
      </c>
      <c r="CC185" s="121">
        <v>5.0</v>
      </c>
      <c r="CD185" s="122"/>
      <c r="CE185" s="119"/>
      <c r="CF185" s="119"/>
      <c r="CG185" s="119"/>
      <c r="CH185" s="119"/>
      <c r="CI185" s="101">
        <f t="shared" si="31"/>
        <v>0</v>
      </c>
      <c r="CJ185" s="119"/>
      <c r="CK185" s="97"/>
      <c r="CL185" s="98"/>
      <c r="CM185" s="120">
        <v>1.0</v>
      </c>
      <c r="CN185" s="121">
        <v>5.0</v>
      </c>
      <c r="CO185" s="122"/>
      <c r="CP185" s="119"/>
      <c r="CQ185" s="119"/>
      <c r="CR185" s="119"/>
      <c r="CS185" s="119"/>
      <c r="CT185" s="101">
        <f t="shared" si="41"/>
        <v>0</v>
      </c>
      <c r="CU185" s="119"/>
      <c r="CV185" s="97"/>
      <c r="CW185" s="98"/>
      <c r="CX185" s="120">
        <v>1.0</v>
      </c>
      <c r="CY185" s="121">
        <v>5.0</v>
      </c>
      <c r="CZ185" s="122"/>
      <c r="DA185" s="119"/>
      <c r="DB185" s="119"/>
      <c r="DC185" s="119"/>
      <c r="DD185" s="119"/>
      <c r="DE185" s="101">
        <f t="shared" si="33"/>
        <v>0</v>
      </c>
      <c r="DF185" s="119"/>
      <c r="DG185" s="97"/>
      <c r="DH185" s="98"/>
      <c r="DI185" s="120">
        <v>1.0</v>
      </c>
      <c r="DJ185" s="121">
        <v>5.0</v>
      </c>
      <c r="DK185" s="122"/>
      <c r="DL185" s="119"/>
      <c r="DM185" s="119"/>
      <c r="DN185" s="119"/>
      <c r="DO185" s="119"/>
      <c r="DP185" s="101">
        <f t="shared" si="34"/>
        <v>0</v>
      </c>
      <c r="DQ185" s="119"/>
      <c r="DR185" s="97"/>
      <c r="DS185" s="98"/>
      <c r="DT185" s="120">
        <v>1.0</v>
      </c>
      <c r="DU185" s="121">
        <v>5.0</v>
      </c>
      <c r="DV185" s="122"/>
      <c r="DW185" s="119"/>
      <c r="DX185" s="119"/>
      <c r="DY185" s="119"/>
      <c r="DZ185" s="119"/>
      <c r="EA185" s="101">
        <f t="shared" si="35"/>
        <v>0</v>
      </c>
      <c r="EB185" s="119"/>
      <c r="EC185" s="97"/>
      <c r="ED185" s="98"/>
      <c r="EE185" s="120">
        <v>1.0</v>
      </c>
      <c r="EF185" s="121">
        <v>5.0</v>
      </c>
      <c r="EG185" s="122"/>
      <c r="EH185" s="8"/>
      <c r="EI185" s="129">
        <v>0.0</v>
      </c>
      <c r="EJ185" s="130">
        <v>10.0</v>
      </c>
      <c r="EK185" s="183" t="s">
        <v>230</v>
      </c>
      <c r="EL185" s="8"/>
      <c r="EM185" s="132">
        <f t="shared" si="36"/>
        <v>2</v>
      </c>
      <c r="EN185" s="133">
        <f t="shared" si="37"/>
        <v>0</v>
      </c>
      <c r="EO185" s="134">
        <f t="shared" si="38"/>
        <v>12</v>
      </c>
      <c r="EP185" s="135">
        <f t="shared" si="39"/>
        <v>50</v>
      </c>
      <c r="EQ185" s="112">
        <f t="shared" si="40"/>
        <v>10</v>
      </c>
    </row>
    <row r="186" ht="18.0" customHeight="1">
      <c r="A186" s="8"/>
      <c r="B186" s="114">
        <v>173.0</v>
      </c>
      <c r="C186" s="186"/>
      <c r="D186" s="187"/>
      <c r="E186" s="117">
        <f t="shared" si="23"/>
        <v>0</v>
      </c>
      <c r="F186" s="181"/>
      <c r="G186" s="188"/>
      <c r="H186" s="188"/>
      <c r="I186" s="188"/>
      <c r="J186" s="101">
        <f t="shared" si="24"/>
        <v>0</v>
      </c>
      <c r="K186" s="188"/>
      <c r="L186" s="189"/>
      <c r="M186" s="190"/>
      <c r="N186" s="191"/>
      <c r="O186" s="192"/>
      <c r="P186" s="157"/>
      <c r="Q186" s="193"/>
      <c r="R186" s="188"/>
      <c r="S186" s="188"/>
      <c r="T186" s="188"/>
      <c r="U186" s="194">
        <f t="shared" si="25"/>
        <v>0</v>
      </c>
      <c r="V186" s="188"/>
      <c r="W186" s="189"/>
      <c r="X186" s="190"/>
      <c r="Y186" s="191"/>
      <c r="Z186" s="192"/>
      <c r="AA186" s="157"/>
      <c r="AB186" s="193"/>
      <c r="AC186" s="188"/>
      <c r="AD186" s="188"/>
      <c r="AE186" s="188"/>
      <c r="AF186" s="101">
        <f t="shared" si="26"/>
        <v>0</v>
      </c>
      <c r="AG186" s="188"/>
      <c r="AH186" s="189"/>
      <c r="AI186" s="190"/>
      <c r="AJ186" s="191"/>
      <c r="AK186" s="192"/>
      <c r="AL186" s="157"/>
      <c r="AM186" s="193"/>
      <c r="AN186" s="188"/>
      <c r="AO186" s="188"/>
      <c r="AP186" s="188"/>
      <c r="AQ186" s="101">
        <f t="shared" si="27"/>
        <v>0</v>
      </c>
      <c r="AR186" s="188"/>
      <c r="AS186" s="189"/>
      <c r="AT186" s="190"/>
      <c r="AU186" s="191"/>
      <c r="AV186" s="192"/>
      <c r="AW186" s="157"/>
      <c r="AX186" s="188"/>
      <c r="AY186" s="188"/>
      <c r="AZ186" s="188"/>
      <c r="BA186" s="188"/>
      <c r="BB186" s="101">
        <f t="shared" si="28"/>
        <v>0</v>
      </c>
      <c r="BC186" s="188"/>
      <c r="BD186" s="189"/>
      <c r="BE186" s="190"/>
      <c r="BF186" s="191"/>
      <c r="BG186" s="192"/>
      <c r="BH186" s="157"/>
      <c r="BI186" s="188"/>
      <c r="BJ186" s="188"/>
      <c r="BK186" s="188"/>
      <c r="BL186" s="188"/>
      <c r="BM186" s="101">
        <f t="shared" si="29"/>
        <v>0</v>
      </c>
      <c r="BN186" s="188"/>
      <c r="BO186" s="189"/>
      <c r="BP186" s="190"/>
      <c r="BQ186" s="191"/>
      <c r="BR186" s="192"/>
      <c r="BS186" s="157"/>
      <c r="BT186" s="188"/>
      <c r="BU186" s="188"/>
      <c r="BV186" s="188"/>
      <c r="BW186" s="188"/>
      <c r="BX186" s="101">
        <f t="shared" si="30"/>
        <v>0</v>
      </c>
      <c r="BY186" s="188"/>
      <c r="BZ186" s="189"/>
      <c r="CA186" s="190"/>
      <c r="CB186" s="191"/>
      <c r="CC186" s="192"/>
      <c r="CD186" s="157"/>
      <c r="CE186" s="188"/>
      <c r="CF186" s="188"/>
      <c r="CG186" s="188"/>
      <c r="CH186" s="188"/>
      <c r="CI186" s="101">
        <f t="shared" si="31"/>
        <v>0</v>
      </c>
      <c r="CJ186" s="188"/>
      <c r="CK186" s="189"/>
      <c r="CL186" s="190"/>
      <c r="CM186" s="191"/>
      <c r="CN186" s="192"/>
      <c r="CO186" s="157"/>
      <c r="CP186" s="188"/>
      <c r="CQ186" s="188"/>
      <c r="CR186" s="188"/>
      <c r="CS186" s="188"/>
      <c r="CT186" s="101">
        <f t="shared" si="41"/>
        <v>0</v>
      </c>
      <c r="CU186" s="188"/>
      <c r="CV186" s="189"/>
      <c r="CW186" s="190"/>
      <c r="CX186" s="191"/>
      <c r="CY186" s="192"/>
      <c r="CZ186" s="157"/>
      <c r="DA186" s="188"/>
      <c r="DB186" s="188"/>
      <c r="DC186" s="188"/>
      <c r="DD186" s="188"/>
      <c r="DE186" s="101">
        <f t="shared" si="33"/>
        <v>0</v>
      </c>
      <c r="DF186" s="188"/>
      <c r="DG186" s="189"/>
      <c r="DH186" s="190"/>
      <c r="DI186" s="191"/>
      <c r="DJ186" s="192"/>
      <c r="DK186" s="157"/>
      <c r="DL186" s="188"/>
      <c r="DM186" s="188"/>
      <c r="DN186" s="188"/>
      <c r="DO186" s="188"/>
      <c r="DP186" s="101">
        <f t="shared" si="34"/>
        <v>0</v>
      </c>
      <c r="DQ186" s="188"/>
      <c r="DR186" s="189"/>
      <c r="DS186" s="190"/>
      <c r="DT186" s="191"/>
      <c r="DU186" s="192"/>
      <c r="DV186" s="122"/>
      <c r="DW186" s="188"/>
      <c r="DX186" s="188"/>
      <c r="DY186" s="188"/>
      <c r="DZ186" s="188"/>
      <c r="EA186" s="101">
        <f t="shared" si="35"/>
        <v>0</v>
      </c>
      <c r="EB186" s="188"/>
      <c r="EC186" s="189"/>
      <c r="ED186" s="190"/>
      <c r="EE186" s="191"/>
      <c r="EF186" s="192"/>
      <c r="EG186" s="157"/>
      <c r="EH186" s="8"/>
      <c r="EI186" s="195"/>
      <c r="EJ186" s="196"/>
      <c r="EK186" s="197"/>
      <c r="EL186" s="8"/>
      <c r="EM186" s="158">
        <f t="shared" si="36"/>
        <v>0</v>
      </c>
      <c r="EN186" s="159">
        <f t="shared" si="37"/>
        <v>0</v>
      </c>
      <c r="EO186" s="160">
        <f t="shared" si="38"/>
        <v>0</v>
      </c>
      <c r="EP186" s="161">
        <f t="shared" si="39"/>
        <v>0</v>
      </c>
      <c r="EQ186" s="112">
        <f t="shared" si="40"/>
        <v>0</v>
      </c>
      <c r="ER186" s="162"/>
    </row>
    <row r="187" ht="19.5" customHeight="1">
      <c r="A187" s="8"/>
      <c r="B187" s="114">
        <v>174.0</v>
      </c>
      <c r="C187" s="198" t="s">
        <v>391</v>
      </c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199"/>
      <c r="EH187" s="8"/>
      <c r="EI187" s="200"/>
      <c r="EJ187" s="201"/>
      <c r="EK187" s="202"/>
      <c r="EL187" s="8"/>
      <c r="EM187" s="203"/>
      <c r="EN187" s="204"/>
      <c r="EO187" s="204"/>
      <c r="EP187" s="205"/>
      <c r="EQ187" s="206"/>
    </row>
    <row r="188" ht="18.0" customHeight="1">
      <c r="A188" s="8"/>
      <c r="B188" s="114">
        <v>175.0</v>
      </c>
      <c r="C188" s="169"/>
      <c r="D188" s="169" t="s">
        <v>46</v>
      </c>
      <c r="E188" s="117">
        <f t="shared" ref="E188:E215" si="42">EO188-EM188-EN188</f>
        <v>0</v>
      </c>
      <c r="F188" s="207"/>
      <c r="G188" s="87"/>
      <c r="H188" s="87"/>
      <c r="I188" s="87"/>
      <c r="J188" s="101">
        <f t="shared" ref="J188:J215" si="43">SUM(F188:I188)</f>
        <v>0</v>
      </c>
      <c r="K188" s="87" t="s">
        <v>173</v>
      </c>
      <c r="L188" s="208"/>
      <c r="M188" s="209"/>
      <c r="N188" s="210"/>
      <c r="O188" s="210"/>
      <c r="P188" s="211"/>
      <c r="Q188" s="207"/>
      <c r="R188" s="87"/>
      <c r="S188" s="87"/>
      <c r="T188" s="87"/>
      <c r="U188" s="88">
        <f t="shared" ref="U188:U202" si="44">SUM(Q188:T188)</f>
        <v>0</v>
      </c>
      <c r="V188" s="87" t="s">
        <v>173</v>
      </c>
      <c r="W188" s="208"/>
      <c r="X188" s="209"/>
      <c r="Y188" s="210"/>
      <c r="Z188" s="210"/>
      <c r="AA188" s="211"/>
      <c r="AB188" s="207"/>
      <c r="AC188" s="212"/>
      <c r="AD188" s="212"/>
      <c r="AE188" s="212"/>
      <c r="AF188" s="213"/>
      <c r="AG188" s="87" t="s">
        <v>173</v>
      </c>
      <c r="AH188" s="208"/>
      <c r="AI188" s="209"/>
      <c r="AJ188" s="210"/>
      <c r="AK188" s="210"/>
      <c r="AL188" s="214"/>
      <c r="AM188" s="207"/>
      <c r="AN188" s="212"/>
      <c r="AO188" s="212"/>
      <c r="AP188" s="212"/>
      <c r="AQ188" s="213"/>
      <c r="AR188" s="87" t="s">
        <v>173</v>
      </c>
      <c r="AS188" s="208"/>
      <c r="AT188" s="209"/>
      <c r="AU188" s="210"/>
      <c r="AV188" s="210"/>
      <c r="AW188" s="214"/>
      <c r="AX188" s="207"/>
      <c r="AY188" s="212"/>
      <c r="AZ188" s="212"/>
      <c r="BA188" s="212"/>
      <c r="BB188" s="213"/>
      <c r="BC188" s="87" t="s">
        <v>173</v>
      </c>
      <c r="BD188" s="208"/>
      <c r="BE188" s="209"/>
      <c r="BF188" s="210"/>
      <c r="BG188" s="210"/>
      <c r="BH188" s="214"/>
      <c r="BI188" s="207"/>
      <c r="BJ188" s="212"/>
      <c r="BK188" s="212"/>
      <c r="BL188" s="212"/>
      <c r="BM188" s="213"/>
      <c r="BN188" s="87" t="s">
        <v>173</v>
      </c>
      <c r="BO188" s="208"/>
      <c r="BP188" s="209"/>
      <c r="BQ188" s="210"/>
      <c r="BR188" s="210"/>
      <c r="BS188" s="214"/>
      <c r="BT188" s="207"/>
      <c r="BU188" s="212"/>
      <c r="BV188" s="212"/>
      <c r="BW188" s="212"/>
      <c r="BX188" s="213"/>
      <c r="BY188" s="87" t="s">
        <v>173</v>
      </c>
      <c r="BZ188" s="208"/>
      <c r="CA188" s="209"/>
      <c r="CB188" s="210"/>
      <c r="CC188" s="210"/>
      <c r="CD188" s="214"/>
      <c r="CE188" s="207"/>
      <c r="CF188" s="212"/>
      <c r="CG188" s="212"/>
      <c r="CH188" s="212"/>
      <c r="CI188" s="213"/>
      <c r="CJ188" s="87" t="s">
        <v>173</v>
      </c>
      <c r="CK188" s="208"/>
      <c r="CL188" s="209"/>
      <c r="CM188" s="210"/>
      <c r="CN188" s="210"/>
      <c r="CO188" s="214"/>
      <c r="CP188" s="207"/>
      <c r="CQ188" s="212"/>
      <c r="CR188" s="212"/>
      <c r="CS188" s="212"/>
      <c r="CT188" s="213"/>
      <c r="CU188" s="87" t="s">
        <v>173</v>
      </c>
      <c r="CV188" s="208"/>
      <c r="CW188" s="209"/>
      <c r="CX188" s="210"/>
      <c r="CY188" s="210"/>
      <c r="CZ188" s="214"/>
      <c r="DA188" s="207"/>
      <c r="DB188" s="212"/>
      <c r="DC188" s="212"/>
      <c r="DD188" s="212"/>
      <c r="DE188" s="213"/>
      <c r="DF188" s="87" t="s">
        <v>173</v>
      </c>
      <c r="DG188" s="208"/>
      <c r="DH188" s="209"/>
      <c r="DI188" s="210"/>
      <c r="DJ188" s="210"/>
      <c r="DK188" s="214"/>
      <c r="DL188" s="207"/>
      <c r="DM188" s="212"/>
      <c r="DN188" s="212"/>
      <c r="DO188" s="212"/>
      <c r="DP188" s="213"/>
      <c r="DQ188" s="87" t="s">
        <v>173</v>
      </c>
      <c r="DR188" s="208"/>
      <c r="DS188" s="209"/>
      <c r="DT188" s="210"/>
      <c r="DU188" s="210"/>
      <c r="DV188" s="214"/>
      <c r="DW188" s="207"/>
      <c r="DX188" s="212"/>
      <c r="DY188" s="212"/>
      <c r="DZ188" s="212"/>
      <c r="EA188" s="213"/>
      <c r="EB188" s="87" t="s">
        <v>173</v>
      </c>
      <c r="EC188" s="208"/>
      <c r="ED188" s="209"/>
      <c r="EE188" s="210"/>
      <c r="EF188" s="210"/>
      <c r="EG188" s="214"/>
      <c r="EH188" s="1"/>
      <c r="EI188" s="178">
        <v>0.0</v>
      </c>
      <c r="EJ188" s="179">
        <v>0.0</v>
      </c>
      <c r="EK188" s="180"/>
      <c r="EL188" s="1"/>
      <c r="EM188" s="108">
        <f t="shared" ref="EM188:EM215" si="45">J188+U188+AF188+AQ188+BB188+BM188+BX188+CI188+CT188+DE188+DP188+EA188</f>
        <v>0</v>
      </c>
      <c r="EN188" s="109">
        <f t="shared" ref="EN188:EN215" si="46">M188+X188+AI188+AT188+BE188+BP188+CA188+CL188+CW188+DH188+DS188+ED188</f>
        <v>0</v>
      </c>
      <c r="EO188" s="110">
        <f t="shared" ref="EO188:EO215" si="47">P188+AA188+AL188+AW188+BH188+BS188+CD188+CO188+CZ188+DK188+DV188+EG188</f>
        <v>0</v>
      </c>
      <c r="EP188" s="111">
        <f t="shared" ref="EP188:EP215" si="48">E188*EF188</f>
        <v>0</v>
      </c>
      <c r="EQ188" s="112">
        <f t="shared" ref="EQ188:EQ215" si="49">E188*EE188</f>
        <v>0</v>
      </c>
    </row>
    <row r="189" ht="18.0" customHeight="1">
      <c r="A189" s="8"/>
      <c r="B189" s="114">
        <v>176.0</v>
      </c>
      <c r="C189" s="147"/>
      <c r="D189" s="147" t="s">
        <v>49</v>
      </c>
      <c r="E189" s="117">
        <f t="shared" si="42"/>
        <v>0</v>
      </c>
      <c r="F189" s="215"/>
      <c r="G189" s="119"/>
      <c r="H189" s="119"/>
      <c r="I189" s="119"/>
      <c r="J189" s="101">
        <f t="shared" si="43"/>
        <v>0</v>
      </c>
      <c r="K189" s="119" t="s">
        <v>173</v>
      </c>
      <c r="L189" s="189"/>
      <c r="M189" s="188"/>
      <c r="N189" s="216"/>
      <c r="O189" s="216"/>
      <c r="P189" s="217"/>
      <c r="Q189" s="215"/>
      <c r="R189" s="119"/>
      <c r="S189" s="119"/>
      <c r="T189" s="119"/>
      <c r="U189" s="101">
        <f t="shared" si="44"/>
        <v>0</v>
      </c>
      <c r="V189" s="119" t="s">
        <v>173</v>
      </c>
      <c r="W189" s="189"/>
      <c r="X189" s="188"/>
      <c r="Y189" s="216"/>
      <c r="Z189" s="216"/>
      <c r="AA189" s="217"/>
      <c r="AB189" s="218"/>
      <c r="AC189" s="177"/>
      <c r="AD189" s="177"/>
      <c r="AE189" s="177"/>
      <c r="AF189" s="219"/>
      <c r="AG189" s="119" t="s">
        <v>173</v>
      </c>
      <c r="AH189" s="189"/>
      <c r="AI189" s="188"/>
      <c r="AJ189" s="216"/>
      <c r="AK189" s="216"/>
      <c r="AL189" s="220"/>
      <c r="AM189" s="218"/>
      <c r="AN189" s="177"/>
      <c r="AO189" s="177"/>
      <c r="AP189" s="177"/>
      <c r="AQ189" s="219"/>
      <c r="AR189" s="119" t="s">
        <v>173</v>
      </c>
      <c r="AS189" s="189"/>
      <c r="AT189" s="188"/>
      <c r="AU189" s="216"/>
      <c r="AV189" s="216"/>
      <c r="AW189" s="220"/>
      <c r="AX189" s="218"/>
      <c r="AY189" s="177"/>
      <c r="AZ189" s="177"/>
      <c r="BA189" s="177"/>
      <c r="BB189" s="219"/>
      <c r="BC189" s="119" t="s">
        <v>173</v>
      </c>
      <c r="BD189" s="189"/>
      <c r="BE189" s="188"/>
      <c r="BF189" s="216"/>
      <c r="BG189" s="216"/>
      <c r="BH189" s="220"/>
      <c r="BI189" s="218"/>
      <c r="BJ189" s="177"/>
      <c r="BK189" s="177"/>
      <c r="BL189" s="177"/>
      <c r="BM189" s="219"/>
      <c r="BN189" s="119" t="s">
        <v>173</v>
      </c>
      <c r="BO189" s="189"/>
      <c r="BP189" s="188"/>
      <c r="BQ189" s="216"/>
      <c r="BR189" s="216"/>
      <c r="BS189" s="220"/>
      <c r="BT189" s="218"/>
      <c r="BU189" s="177"/>
      <c r="BV189" s="177"/>
      <c r="BW189" s="177"/>
      <c r="BX189" s="219"/>
      <c r="BY189" s="119" t="s">
        <v>173</v>
      </c>
      <c r="BZ189" s="189"/>
      <c r="CA189" s="188"/>
      <c r="CB189" s="216"/>
      <c r="CC189" s="216"/>
      <c r="CD189" s="220"/>
      <c r="CE189" s="218"/>
      <c r="CF189" s="177"/>
      <c r="CG189" s="177"/>
      <c r="CH189" s="177"/>
      <c r="CI189" s="219"/>
      <c r="CJ189" s="119" t="s">
        <v>173</v>
      </c>
      <c r="CK189" s="189"/>
      <c r="CL189" s="188"/>
      <c r="CM189" s="216"/>
      <c r="CN189" s="216"/>
      <c r="CO189" s="220"/>
      <c r="CP189" s="218"/>
      <c r="CQ189" s="177"/>
      <c r="CR189" s="177"/>
      <c r="CS189" s="177"/>
      <c r="CT189" s="219"/>
      <c r="CU189" s="119" t="s">
        <v>173</v>
      </c>
      <c r="CV189" s="189"/>
      <c r="CW189" s="188"/>
      <c r="CX189" s="216"/>
      <c r="CY189" s="216"/>
      <c r="CZ189" s="220"/>
      <c r="DA189" s="218"/>
      <c r="DB189" s="177"/>
      <c r="DC189" s="177"/>
      <c r="DD189" s="177"/>
      <c r="DE189" s="219"/>
      <c r="DF189" s="119" t="s">
        <v>173</v>
      </c>
      <c r="DG189" s="189"/>
      <c r="DH189" s="188"/>
      <c r="DI189" s="216"/>
      <c r="DJ189" s="216"/>
      <c r="DK189" s="220"/>
      <c r="DL189" s="218"/>
      <c r="DM189" s="177"/>
      <c r="DN189" s="177"/>
      <c r="DO189" s="177"/>
      <c r="DP189" s="219"/>
      <c r="DQ189" s="119" t="s">
        <v>173</v>
      </c>
      <c r="DR189" s="189"/>
      <c r="DS189" s="188"/>
      <c r="DT189" s="216"/>
      <c r="DU189" s="216"/>
      <c r="DV189" s="220"/>
      <c r="DW189" s="218"/>
      <c r="DX189" s="177"/>
      <c r="DY189" s="177"/>
      <c r="DZ189" s="177"/>
      <c r="EA189" s="219"/>
      <c r="EB189" s="119" t="s">
        <v>173</v>
      </c>
      <c r="EC189" s="189"/>
      <c r="ED189" s="188"/>
      <c r="EE189" s="216"/>
      <c r="EF189" s="216"/>
      <c r="EG189" s="220"/>
      <c r="EH189" s="1"/>
      <c r="EI189" s="129">
        <v>0.0</v>
      </c>
      <c r="EJ189" s="179">
        <v>0.0</v>
      </c>
      <c r="EK189" s="183"/>
      <c r="EL189" s="1"/>
      <c r="EM189" s="132">
        <f t="shared" si="45"/>
        <v>0</v>
      </c>
      <c r="EN189" s="133">
        <f t="shared" si="46"/>
        <v>0</v>
      </c>
      <c r="EO189" s="134">
        <f t="shared" si="47"/>
        <v>0</v>
      </c>
      <c r="EP189" s="135">
        <f t="shared" si="48"/>
        <v>0</v>
      </c>
      <c r="EQ189" s="112">
        <f t="shared" si="49"/>
        <v>0</v>
      </c>
    </row>
    <row r="190" ht="18.0" customHeight="1">
      <c r="A190" s="8"/>
      <c r="B190" s="114">
        <v>177.0</v>
      </c>
      <c r="C190" s="147"/>
      <c r="D190" s="147" t="s">
        <v>52</v>
      </c>
      <c r="E190" s="117">
        <f t="shared" si="42"/>
        <v>0</v>
      </c>
      <c r="F190" s="215"/>
      <c r="G190" s="119"/>
      <c r="H190" s="119"/>
      <c r="I190" s="119"/>
      <c r="J190" s="101">
        <f t="shared" si="43"/>
        <v>0</v>
      </c>
      <c r="K190" s="119" t="s">
        <v>173</v>
      </c>
      <c r="L190" s="189"/>
      <c r="M190" s="188"/>
      <c r="N190" s="216"/>
      <c r="O190" s="216"/>
      <c r="P190" s="217"/>
      <c r="Q190" s="215"/>
      <c r="R190" s="119"/>
      <c r="S190" s="119"/>
      <c r="T190" s="119"/>
      <c r="U190" s="101">
        <f t="shared" si="44"/>
        <v>0</v>
      </c>
      <c r="V190" s="119" t="s">
        <v>173</v>
      </c>
      <c r="W190" s="189"/>
      <c r="X190" s="188"/>
      <c r="Y190" s="216"/>
      <c r="Z190" s="216"/>
      <c r="AA190" s="217"/>
      <c r="AB190" s="218"/>
      <c r="AC190" s="177"/>
      <c r="AD190" s="177"/>
      <c r="AE190" s="177"/>
      <c r="AF190" s="219"/>
      <c r="AG190" s="119" t="s">
        <v>173</v>
      </c>
      <c r="AH190" s="189"/>
      <c r="AI190" s="188"/>
      <c r="AJ190" s="216"/>
      <c r="AK190" s="216"/>
      <c r="AL190" s="220"/>
      <c r="AM190" s="218"/>
      <c r="AN190" s="177"/>
      <c r="AO190" s="177"/>
      <c r="AP190" s="177"/>
      <c r="AQ190" s="219"/>
      <c r="AR190" s="119" t="s">
        <v>173</v>
      </c>
      <c r="AS190" s="189"/>
      <c r="AT190" s="188"/>
      <c r="AU190" s="216"/>
      <c r="AV190" s="216"/>
      <c r="AW190" s="220"/>
      <c r="AX190" s="218"/>
      <c r="AY190" s="177"/>
      <c r="AZ190" s="177"/>
      <c r="BA190" s="177"/>
      <c r="BB190" s="219"/>
      <c r="BC190" s="119" t="s">
        <v>173</v>
      </c>
      <c r="BD190" s="189"/>
      <c r="BE190" s="188"/>
      <c r="BF190" s="216"/>
      <c r="BG190" s="216"/>
      <c r="BH190" s="220"/>
      <c r="BI190" s="218"/>
      <c r="BJ190" s="177"/>
      <c r="BK190" s="177"/>
      <c r="BL190" s="177"/>
      <c r="BM190" s="219"/>
      <c r="BN190" s="119" t="s">
        <v>173</v>
      </c>
      <c r="BO190" s="189"/>
      <c r="BP190" s="188"/>
      <c r="BQ190" s="216"/>
      <c r="BR190" s="216"/>
      <c r="BS190" s="220"/>
      <c r="BT190" s="218"/>
      <c r="BU190" s="177"/>
      <c r="BV190" s="177"/>
      <c r="BW190" s="177"/>
      <c r="BX190" s="219"/>
      <c r="BY190" s="119" t="s">
        <v>173</v>
      </c>
      <c r="BZ190" s="189"/>
      <c r="CA190" s="188"/>
      <c r="CB190" s="216"/>
      <c r="CC190" s="216"/>
      <c r="CD190" s="220"/>
      <c r="CE190" s="218"/>
      <c r="CF190" s="177"/>
      <c r="CG190" s="177"/>
      <c r="CH190" s="177"/>
      <c r="CI190" s="219"/>
      <c r="CJ190" s="119" t="s">
        <v>173</v>
      </c>
      <c r="CK190" s="189"/>
      <c r="CL190" s="188"/>
      <c r="CM190" s="216"/>
      <c r="CN190" s="216"/>
      <c r="CO190" s="220"/>
      <c r="CP190" s="218"/>
      <c r="CQ190" s="177"/>
      <c r="CR190" s="177"/>
      <c r="CS190" s="177"/>
      <c r="CT190" s="219"/>
      <c r="CU190" s="119" t="s">
        <v>173</v>
      </c>
      <c r="CV190" s="189"/>
      <c r="CW190" s="188"/>
      <c r="CX190" s="216"/>
      <c r="CY190" s="216"/>
      <c r="CZ190" s="220"/>
      <c r="DA190" s="218"/>
      <c r="DB190" s="177"/>
      <c r="DC190" s="177"/>
      <c r="DD190" s="177"/>
      <c r="DE190" s="219"/>
      <c r="DF190" s="119" t="s">
        <v>173</v>
      </c>
      <c r="DG190" s="189"/>
      <c r="DH190" s="188"/>
      <c r="DI190" s="216"/>
      <c r="DJ190" s="216"/>
      <c r="DK190" s="220"/>
      <c r="DL190" s="218"/>
      <c r="DM190" s="177"/>
      <c r="DN190" s="177"/>
      <c r="DO190" s="177"/>
      <c r="DP190" s="219"/>
      <c r="DQ190" s="119" t="s">
        <v>173</v>
      </c>
      <c r="DR190" s="189"/>
      <c r="DS190" s="188"/>
      <c r="DT190" s="216"/>
      <c r="DU190" s="216"/>
      <c r="DV190" s="220"/>
      <c r="DW190" s="218"/>
      <c r="DX190" s="177"/>
      <c r="DY190" s="177"/>
      <c r="DZ190" s="177"/>
      <c r="EA190" s="219"/>
      <c r="EB190" s="119" t="s">
        <v>173</v>
      </c>
      <c r="EC190" s="189"/>
      <c r="ED190" s="188"/>
      <c r="EE190" s="216"/>
      <c r="EF190" s="216"/>
      <c r="EG190" s="220"/>
      <c r="EH190" s="1"/>
      <c r="EI190" s="129">
        <v>0.0</v>
      </c>
      <c r="EJ190" s="179">
        <v>0.0</v>
      </c>
      <c r="EK190" s="183"/>
      <c r="EL190" s="1"/>
      <c r="EM190" s="132">
        <f t="shared" si="45"/>
        <v>0</v>
      </c>
      <c r="EN190" s="133">
        <f t="shared" si="46"/>
        <v>0</v>
      </c>
      <c r="EO190" s="134">
        <f t="shared" si="47"/>
        <v>0</v>
      </c>
      <c r="EP190" s="135">
        <f t="shared" si="48"/>
        <v>0</v>
      </c>
      <c r="EQ190" s="112">
        <f t="shared" si="49"/>
        <v>0</v>
      </c>
    </row>
    <row r="191" ht="18.0" customHeight="1">
      <c r="A191" s="8"/>
      <c r="B191" s="114">
        <v>178.0</v>
      </c>
      <c r="C191" s="147"/>
      <c r="D191" s="147" t="s">
        <v>55</v>
      </c>
      <c r="E191" s="117">
        <f t="shared" si="42"/>
        <v>0</v>
      </c>
      <c r="F191" s="215"/>
      <c r="G191" s="119"/>
      <c r="H191" s="119"/>
      <c r="I191" s="119"/>
      <c r="J191" s="101">
        <f t="shared" si="43"/>
        <v>0</v>
      </c>
      <c r="K191" s="119" t="s">
        <v>173</v>
      </c>
      <c r="L191" s="189"/>
      <c r="M191" s="188"/>
      <c r="N191" s="216"/>
      <c r="O191" s="216"/>
      <c r="P191" s="217"/>
      <c r="Q191" s="215"/>
      <c r="R191" s="119"/>
      <c r="S191" s="119"/>
      <c r="T191" s="119"/>
      <c r="U191" s="101">
        <f t="shared" si="44"/>
        <v>0</v>
      </c>
      <c r="V191" s="119" t="s">
        <v>173</v>
      </c>
      <c r="W191" s="189"/>
      <c r="X191" s="188"/>
      <c r="Y191" s="216"/>
      <c r="Z191" s="216"/>
      <c r="AA191" s="217"/>
      <c r="AB191" s="218"/>
      <c r="AC191" s="177"/>
      <c r="AD191" s="177"/>
      <c r="AE191" s="177"/>
      <c r="AF191" s="219"/>
      <c r="AG191" s="119" t="s">
        <v>173</v>
      </c>
      <c r="AH191" s="189"/>
      <c r="AI191" s="188"/>
      <c r="AJ191" s="216"/>
      <c r="AK191" s="216"/>
      <c r="AL191" s="220"/>
      <c r="AM191" s="218"/>
      <c r="AN191" s="177"/>
      <c r="AO191" s="177"/>
      <c r="AP191" s="177"/>
      <c r="AQ191" s="219"/>
      <c r="AR191" s="119" t="s">
        <v>173</v>
      </c>
      <c r="AS191" s="189"/>
      <c r="AT191" s="188"/>
      <c r="AU191" s="216"/>
      <c r="AV191" s="216"/>
      <c r="AW191" s="220"/>
      <c r="AX191" s="218"/>
      <c r="AY191" s="177"/>
      <c r="AZ191" s="177"/>
      <c r="BA191" s="177"/>
      <c r="BB191" s="219"/>
      <c r="BC191" s="119" t="s">
        <v>173</v>
      </c>
      <c r="BD191" s="189"/>
      <c r="BE191" s="188"/>
      <c r="BF191" s="216"/>
      <c r="BG191" s="216"/>
      <c r="BH191" s="220"/>
      <c r="BI191" s="218"/>
      <c r="BJ191" s="177"/>
      <c r="BK191" s="177"/>
      <c r="BL191" s="177"/>
      <c r="BM191" s="219"/>
      <c r="BN191" s="119" t="s">
        <v>173</v>
      </c>
      <c r="BO191" s="189"/>
      <c r="BP191" s="188"/>
      <c r="BQ191" s="216"/>
      <c r="BR191" s="216"/>
      <c r="BS191" s="220"/>
      <c r="BT191" s="218"/>
      <c r="BU191" s="177"/>
      <c r="BV191" s="177"/>
      <c r="BW191" s="177"/>
      <c r="BX191" s="219"/>
      <c r="BY191" s="119" t="s">
        <v>173</v>
      </c>
      <c r="BZ191" s="189"/>
      <c r="CA191" s="188"/>
      <c r="CB191" s="216"/>
      <c r="CC191" s="216"/>
      <c r="CD191" s="220"/>
      <c r="CE191" s="218"/>
      <c r="CF191" s="177"/>
      <c r="CG191" s="177"/>
      <c r="CH191" s="177"/>
      <c r="CI191" s="219"/>
      <c r="CJ191" s="119" t="s">
        <v>173</v>
      </c>
      <c r="CK191" s="189"/>
      <c r="CL191" s="188"/>
      <c r="CM191" s="216"/>
      <c r="CN191" s="216"/>
      <c r="CO191" s="220"/>
      <c r="CP191" s="218"/>
      <c r="CQ191" s="177"/>
      <c r="CR191" s="177"/>
      <c r="CS191" s="177"/>
      <c r="CT191" s="219"/>
      <c r="CU191" s="119" t="s">
        <v>173</v>
      </c>
      <c r="CV191" s="189"/>
      <c r="CW191" s="188"/>
      <c r="CX191" s="216"/>
      <c r="CY191" s="216"/>
      <c r="CZ191" s="220"/>
      <c r="DA191" s="218"/>
      <c r="DB191" s="177"/>
      <c r="DC191" s="177"/>
      <c r="DD191" s="177"/>
      <c r="DE191" s="219"/>
      <c r="DF191" s="119" t="s">
        <v>173</v>
      </c>
      <c r="DG191" s="189"/>
      <c r="DH191" s="188"/>
      <c r="DI191" s="216"/>
      <c r="DJ191" s="216"/>
      <c r="DK191" s="220"/>
      <c r="DL191" s="218"/>
      <c r="DM191" s="177"/>
      <c r="DN191" s="177"/>
      <c r="DO191" s="177"/>
      <c r="DP191" s="219"/>
      <c r="DQ191" s="119" t="s">
        <v>173</v>
      </c>
      <c r="DR191" s="189"/>
      <c r="DS191" s="188"/>
      <c r="DT191" s="216"/>
      <c r="DU191" s="216"/>
      <c r="DV191" s="220"/>
      <c r="DW191" s="218"/>
      <c r="DX191" s="177"/>
      <c r="DY191" s="177"/>
      <c r="DZ191" s="177"/>
      <c r="EA191" s="219"/>
      <c r="EB191" s="119" t="s">
        <v>173</v>
      </c>
      <c r="EC191" s="189"/>
      <c r="ED191" s="188"/>
      <c r="EE191" s="216"/>
      <c r="EF191" s="216"/>
      <c r="EG191" s="220"/>
      <c r="EH191" s="1"/>
      <c r="EI191" s="129">
        <v>0.0</v>
      </c>
      <c r="EJ191" s="179">
        <v>0.0</v>
      </c>
      <c r="EK191" s="183"/>
      <c r="EL191" s="1"/>
      <c r="EM191" s="132">
        <f t="shared" si="45"/>
        <v>0</v>
      </c>
      <c r="EN191" s="133">
        <f t="shared" si="46"/>
        <v>0</v>
      </c>
      <c r="EO191" s="134">
        <f t="shared" si="47"/>
        <v>0</v>
      </c>
      <c r="EP191" s="135">
        <f t="shared" si="48"/>
        <v>0</v>
      </c>
      <c r="EQ191" s="112">
        <f t="shared" si="49"/>
        <v>0</v>
      </c>
    </row>
    <row r="192" ht="18.0" customHeight="1">
      <c r="A192" s="8"/>
      <c r="B192" s="114">
        <v>179.0</v>
      </c>
      <c r="C192" s="147"/>
      <c r="D192" s="147" t="s">
        <v>58</v>
      </c>
      <c r="E192" s="117">
        <f t="shared" si="42"/>
        <v>0</v>
      </c>
      <c r="F192" s="215"/>
      <c r="G192" s="119"/>
      <c r="H192" s="119"/>
      <c r="I192" s="119"/>
      <c r="J192" s="101">
        <f t="shared" si="43"/>
        <v>0</v>
      </c>
      <c r="K192" s="119" t="s">
        <v>173</v>
      </c>
      <c r="L192" s="189"/>
      <c r="M192" s="188"/>
      <c r="N192" s="216"/>
      <c r="O192" s="216"/>
      <c r="P192" s="217"/>
      <c r="Q192" s="215"/>
      <c r="R192" s="119"/>
      <c r="S192" s="119"/>
      <c r="T192" s="119"/>
      <c r="U192" s="101">
        <f t="shared" si="44"/>
        <v>0</v>
      </c>
      <c r="V192" s="119" t="s">
        <v>173</v>
      </c>
      <c r="W192" s="189"/>
      <c r="X192" s="188"/>
      <c r="Y192" s="216"/>
      <c r="Z192" s="216"/>
      <c r="AA192" s="217"/>
      <c r="AB192" s="218"/>
      <c r="AC192" s="177"/>
      <c r="AD192" s="177"/>
      <c r="AE192" s="177"/>
      <c r="AF192" s="219"/>
      <c r="AG192" s="119" t="s">
        <v>173</v>
      </c>
      <c r="AH192" s="189"/>
      <c r="AI192" s="188"/>
      <c r="AJ192" s="216"/>
      <c r="AK192" s="216"/>
      <c r="AL192" s="220"/>
      <c r="AM192" s="218"/>
      <c r="AN192" s="177"/>
      <c r="AO192" s="177"/>
      <c r="AP192" s="177"/>
      <c r="AQ192" s="219"/>
      <c r="AR192" s="119" t="s">
        <v>173</v>
      </c>
      <c r="AS192" s="189"/>
      <c r="AT192" s="188"/>
      <c r="AU192" s="216"/>
      <c r="AV192" s="216"/>
      <c r="AW192" s="220"/>
      <c r="AX192" s="218"/>
      <c r="AY192" s="177"/>
      <c r="AZ192" s="177"/>
      <c r="BA192" s="177"/>
      <c r="BB192" s="219"/>
      <c r="BC192" s="119" t="s">
        <v>173</v>
      </c>
      <c r="BD192" s="189"/>
      <c r="BE192" s="188"/>
      <c r="BF192" s="216"/>
      <c r="BG192" s="216"/>
      <c r="BH192" s="220"/>
      <c r="BI192" s="218"/>
      <c r="BJ192" s="177"/>
      <c r="BK192" s="177"/>
      <c r="BL192" s="177"/>
      <c r="BM192" s="219"/>
      <c r="BN192" s="119" t="s">
        <v>173</v>
      </c>
      <c r="BO192" s="189"/>
      <c r="BP192" s="188"/>
      <c r="BQ192" s="216"/>
      <c r="BR192" s="216"/>
      <c r="BS192" s="220"/>
      <c r="BT192" s="218"/>
      <c r="BU192" s="177"/>
      <c r="BV192" s="177"/>
      <c r="BW192" s="177"/>
      <c r="BX192" s="219"/>
      <c r="BY192" s="119" t="s">
        <v>173</v>
      </c>
      <c r="BZ192" s="189"/>
      <c r="CA192" s="188"/>
      <c r="CB192" s="216"/>
      <c r="CC192" s="216"/>
      <c r="CD192" s="220"/>
      <c r="CE192" s="218"/>
      <c r="CF192" s="177"/>
      <c r="CG192" s="177"/>
      <c r="CH192" s="177"/>
      <c r="CI192" s="219"/>
      <c r="CJ192" s="119" t="s">
        <v>173</v>
      </c>
      <c r="CK192" s="189"/>
      <c r="CL192" s="188"/>
      <c r="CM192" s="216"/>
      <c r="CN192" s="216"/>
      <c r="CO192" s="220"/>
      <c r="CP192" s="218"/>
      <c r="CQ192" s="177"/>
      <c r="CR192" s="177"/>
      <c r="CS192" s="177"/>
      <c r="CT192" s="219"/>
      <c r="CU192" s="119" t="s">
        <v>173</v>
      </c>
      <c r="CV192" s="189"/>
      <c r="CW192" s="188"/>
      <c r="CX192" s="216"/>
      <c r="CY192" s="216"/>
      <c r="CZ192" s="220"/>
      <c r="DA192" s="218"/>
      <c r="DB192" s="177"/>
      <c r="DC192" s="177"/>
      <c r="DD192" s="177"/>
      <c r="DE192" s="219"/>
      <c r="DF192" s="119" t="s">
        <v>173</v>
      </c>
      <c r="DG192" s="189"/>
      <c r="DH192" s="188"/>
      <c r="DI192" s="216"/>
      <c r="DJ192" s="216"/>
      <c r="DK192" s="220"/>
      <c r="DL192" s="218"/>
      <c r="DM192" s="177"/>
      <c r="DN192" s="177"/>
      <c r="DO192" s="177"/>
      <c r="DP192" s="219"/>
      <c r="DQ192" s="119" t="s">
        <v>173</v>
      </c>
      <c r="DR192" s="189"/>
      <c r="DS192" s="188"/>
      <c r="DT192" s="216"/>
      <c r="DU192" s="216"/>
      <c r="DV192" s="220"/>
      <c r="DW192" s="218"/>
      <c r="DX192" s="177"/>
      <c r="DY192" s="177"/>
      <c r="DZ192" s="177"/>
      <c r="EA192" s="219"/>
      <c r="EB192" s="119" t="s">
        <v>173</v>
      </c>
      <c r="EC192" s="189"/>
      <c r="ED192" s="188"/>
      <c r="EE192" s="216"/>
      <c r="EF192" s="216"/>
      <c r="EG192" s="220"/>
      <c r="EH192" s="1"/>
      <c r="EI192" s="129">
        <v>0.0</v>
      </c>
      <c r="EJ192" s="179">
        <v>0.0</v>
      </c>
      <c r="EK192" s="183"/>
      <c r="EL192" s="1"/>
      <c r="EM192" s="132">
        <f t="shared" si="45"/>
        <v>0</v>
      </c>
      <c r="EN192" s="133">
        <f t="shared" si="46"/>
        <v>0</v>
      </c>
      <c r="EO192" s="134">
        <f t="shared" si="47"/>
        <v>0</v>
      </c>
      <c r="EP192" s="135">
        <f t="shared" si="48"/>
        <v>0</v>
      </c>
      <c r="EQ192" s="112">
        <f t="shared" si="49"/>
        <v>0</v>
      </c>
    </row>
    <row r="193" ht="18.0" customHeight="1">
      <c r="A193" s="8"/>
      <c r="B193" s="114">
        <v>180.0</v>
      </c>
      <c r="C193" s="147"/>
      <c r="D193" s="147" t="s">
        <v>61</v>
      </c>
      <c r="E193" s="117">
        <f t="shared" si="42"/>
        <v>0</v>
      </c>
      <c r="F193" s="215"/>
      <c r="G193" s="119"/>
      <c r="H193" s="119"/>
      <c r="I193" s="119"/>
      <c r="J193" s="101">
        <f t="shared" si="43"/>
        <v>0</v>
      </c>
      <c r="K193" s="119" t="s">
        <v>173</v>
      </c>
      <c r="L193" s="189"/>
      <c r="M193" s="188"/>
      <c r="N193" s="216"/>
      <c r="O193" s="216"/>
      <c r="P193" s="217"/>
      <c r="Q193" s="215"/>
      <c r="R193" s="119"/>
      <c r="S193" s="119"/>
      <c r="T193" s="119"/>
      <c r="U193" s="101">
        <f t="shared" si="44"/>
        <v>0</v>
      </c>
      <c r="V193" s="119" t="s">
        <v>173</v>
      </c>
      <c r="W193" s="189"/>
      <c r="X193" s="188"/>
      <c r="Y193" s="216"/>
      <c r="Z193" s="216"/>
      <c r="AA193" s="217"/>
      <c r="AB193" s="218"/>
      <c r="AC193" s="177"/>
      <c r="AD193" s="177"/>
      <c r="AE193" s="177"/>
      <c r="AF193" s="219"/>
      <c r="AG193" s="119" t="s">
        <v>173</v>
      </c>
      <c r="AH193" s="189"/>
      <c r="AI193" s="188"/>
      <c r="AJ193" s="216"/>
      <c r="AK193" s="216"/>
      <c r="AL193" s="220"/>
      <c r="AM193" s="218"/>
      <c r="AN193" s="177"/>
      <c r="AO193" s="177"/>
      <c r="AP193" s="177"/>
      <c r="AQ193" s="219"/>
      <c r="AR193" s="119" t="s">
        <v>173</v>
      </c>
      <c r="AS193" s="189"/>
      <c r="AT193" s="188"/>
      <c r="AU193" s="216"/>
      <c r="AV193" s="216"/>
      <c r="AW193" s="220"/>
      <c r="AX193" s="218"/>
      <c r="AY193" s="177"/>
      <c r="AZ193" s="177"/>
      <c r="BA193" s="177"/>
      <c r="BB193" s="219"/>
      <c r="BC193" s="119" t="s">
        <v>173</v>
      </c>
      <c r="BD193" s="189"/>
      <c r="BE193" s="188"/>
      <c r="BF193" s="216"/>
      <c r="BG193" s="216"/>
      <c r="BH193" s="220"/>
      <c r="BI193" s="218"/>
      <c r="BJ193" s="177"/>
      <c r="BK193" s="177"/>
      <c r="BL193" s="177"/>
      <c r="BM193" s="219"/>
      <c r="BN193" s="119" t="s">
        <v>173</v>
      </c>
      <c r="BO193" s="189"/>
      <c r="BP193" s="188"/>
      <c r="BQ193" s="216"/>
      <c r="BR193" s="216"/>
      <c r="BS193" s="220"/>
      <c r="BT193" s="218"/>
      <c r="BU193" s="177"/>
      <c r="BV193" s="177"/>
      <c r="BW193" s="177"/>
      <c r="BX193" s="219"/>
      <c r="BY193" s="119" t="s">
        <v>173</v>
      </c>
      <c r="BZ193" s="189"/>
      <c r="CA193" s="188"/>
      <c r="CB193" s="216"/>
      <c r="CC193" s="216"/>
      <c r="CD193" s="220"/>
      <c r="CE193" s="218"/>
      <c r="CF193" s="177"/>
      <c r="CG193" s="177"/>
      <c r="CH193" s="177"/>
      <c r="CI193" s="219"/>
      <c r="CJ193" s="119" t="s">
        <v>173</v>
      </c>
      <c r="CK193" s="189"/>
      <c r="CL193" s="188"/>
      <c r="CM193" s="216"/>
      <c r="CN193" s="216"/>
      <c r="CO193" s="220"/>
      <c r="CP193" s="218"/>
      <c r="CQ193" s="177"/>
      <c r="CR193" s="177"/>
      <c r="CS193" s="177"/>
      <c r="CT193" s="219"/>
      <c r="CU193" s="119" t="s">
        <v>173</v>
      </c>
      <c r="CV193" s="189"/>
      <c r="CW193" s="188"/>
      <c r="CX193" s="216"/>
      <c r="CY193" s="216"/>
      <c r="CZ193" s="220"/>
      <c r="DA193" s="218"/>
      <c r="DB193" s="177"/>
      <c r="DC193" s="177"/>
      <c r="DD193" s="177"/>
      <c r="DE193" s="219"/>
      <c r="DF193" s="119" t="s">
        <v>173</v>
      </c>
      <c r="DG193" s="189"/>
      <c r="DH193" s="188"/>
      <c r="DI193" s="216"/>
      <c r="DJ193" s="216"/>
      <c r="DK193" s="220"/>
      <c r="DL193" s="218"/>
      <c r="DM193" s="177"/>
      <c r="DN193" s="177"/>
      <c r="DO193" s="177"/>
      <c r="DP193" s="219"/>
      <c r="DQ193" s="119" t="s">
        <v>173</v>
      </c>
      <c r="DR193" s="189"/>
      <c r="DS193" s="188"/>
      <c r="DT193" s="216"/>
      <c r="DU193" s="216"/>
      <c r="DV193" s="220"/>
      <c r="DW193" s="218"/>
      <c r="DX193" s="177"/>
      <c r="DY193" s="177"/>
      <c r="DZ193" s="177"/>
      <c r="EA193" s="219"/>
      <c r="EB193" s="119" t="s">
        <v>173</v>
      </c>
      <c r="EC193" s="189"/>
      <c r="ED193" s="188"/>
      <c r="EE193" s="216"/>
      <c r="EF193" s="216"/>
      <c r="EG193" s="220"/>
      <c r="EH193" s="1"/>
      <c r="EI193" s="129">
        <v>0.0</v>
      </c>
      <c r="EJ193" s="179">
        <v>0.0</v>
      </c>
      <c r="EK193" s="183"/>
      <c r="EL193" s="1"/>
      <c r="EM193" s="132">
        <f t="shared" si="45"/>
        <v>0</v>
      </c>
      <c r="EN193" s="133">
        <f t="shared" si="46"/>
        <v>0</v>
      </c>
      <c r="EO193" s="134">
        <f t="shared" si="47"/>
        <v>0</v>
      </c>
      <c r="EP193" s="135">
        <f t="shared" si="48"/>
        <v>0</v>
      </c>
      <c r="EQ193" s="112">
        <f t="shared" si="49"/>
        <v>0</v>
      </c>
    </row>
    <row r="194" ht="18.0" customHeight="1">
      <c r="A194" s="8"/>
      <c r="B194" s="114">
        <v>181.0</v>
      </c>
      <c r="C194" s="147"/>
      <c r="D194" s="147" t="s">
        <v>65</v>
      </c>
      <c r="E194" s="117">
        <f t="shared" si="42"/>
        <v>0</v>
      </c>
      <c r="F194" s="215"/>
      <c r="G194" s="119"/>
      <c r="H194" s="119"/>
      <c r="I194" s="119"/>
      <c r="J194" s="101">
        <f t="shared" si="43"/>
        <v>0</v>
      </c>
      <c r="K194" s="119" t="s">
        <v>173</v>
      </c>
      <c r="L194" s="189"/>
      <c r="M194" s="188"/>
      <c r="N194" s="216"/>
      <c r="O194" s="216"/>
      <c r="P194" s="217"/>
      <c r="Q194" s="215"/>
      <c r="R194" s="119"/>
      <c r="S194" s="119"/>
      <c r="T194" s="119"/>
      <c r="U194" s="101">
        <f t="shared" si="44"/>
        <v>0</v>
      </c>
      <c r="V194" s="119" t="s">
        <v>173</v>
      </c>
      <c r="W194" s="189"/>
      <c r="X194" s="188"/>
      <c r="Y194" s="216"/>
      <c r="Z194" s="216"/>
      <c r="AA194" s="217"/>
      <c r="AB194" s="218"/>
      <c r="AC194" s="177"/>
      <c r="AD194" s="177"/>
      <c r="AE194" s="177"/>
      <c r="AF194" s="219"/>
      <c r="AG194" s="119" t="s">
        <v>173</v>
      </c>
      <c r="AH194" s="189"/>
      <c r="AI194" s="188"/>
      <c r="AJ194" s="216"/>
      <c r="AK194" s="216"/>
      <c r="AL194" s="220"/>
      <c r="AM194" s="218"/>
      <c r="AN194" s="177"/>
      <c r="AO194" s="177"/>
      <c r="AP194" s="177"/>
      <c r="AQ194" s="219"/>
      <c r="AR194" s="119" t="s">
        <v>173</v>
      </c>
      <c r="AS194" s="189"/>
      <c r="AT194" s="188"/>
      <c r="AU194" s="216"/>
      <c r="AV194" s="216"/>
      <c r="AW194" s="220"/>
      <c r="AX194" s="218"/>
      <c r="AY194" s="177"/>
      <c r="AZ194" s="177"/>
      <c r="BA194" s="177"/>
      <c r="BB194" s="219"/>
      <c r="BC194" s="119" t="s">
        <v>173</v>
      </c>
      <c r="BD194" s="189"/>
      <c r="BE194" s="188"/>
      <c r="BF194" s="216"/>
      <c r="BG194" s="216"/>
      <c r="BH194" s="220"/>
      <c r="BI194" s="218"/>
      <c r="BJ194" s="177"/>
      <c r="BK194" s="177"/>
      <c r="BL194" s="177"/>
      <c r="BM194" s="219"/>
      <c r="BN194" s="119" t="s">
        <v>173</v>
      </c>
      <c r="BO194" s="189"/>
      <c r="BP194" s="188"/>
      <c r="BQ194" s="216"/>
      <c r="BR194" s="216"/>
      <c r="BS194" s="220"/>
      <c r="BT194" s="218"/>
      <c r="BU194" s="177"/>
      <c r="BV194" s="177"/>
      <c r="BW194" s="177"/>
      <c r="BX194" s="219"/>
      <c r="BY194" s="119" t="s">
        <v>173</v>
      </c>
      <c r="BZ194" s="189"/>
      <c r="CA194" s="188"/>
      <c r="CB194" s="216"/>
      <c r="CC194" s="216"/>
      <c r="CD194" s="220"/>
      <c r="CE194" s="218"/>
      <c r="CF194" s="177"/>
      <c r="CG194" s="177"/>
      <c r="CH194" s="177"/>
      <c r="CI194" s="219"/>
      <c r="CJ194" s="119" t="s">
        <v>173</v>
      </c>
      <c r="CK194" s="189"/>
      <c r="CL194" s="188"/>
      <c r="CM194" s="216"/>
      <c r="CN194" s="216"/>
      <c r="CO194" s="220"/>
      <c r="CP194" s="218"/>
      <c r="CQ194" s="177"/>
      <c r="CR194" s="177"/>
      <c r="CS194" s="177"/>
      <c r="CT194" s="219"/>
      <c r="CU194" s="119" t="s">
        <v>173</v>
      </c>
      <c r="CV194" s="189"/>
      <c r="CW194" s="188"/>
      <c r="CX194" s="216"/>
      <c r="CY194" s="216"/>
      <c r="CZ194" s="220"/>
      <c r="DA194" s="218"/>
      <c r="DB194" s="177"/>
      <c r="DC194" s="177"/>
      <c r="DD194" s="177"/>
      <c r="DE194" s="219"/>
      <c r="DF194" s="119" t="s">
        <v>173</v>
      </c>
      <c r="DG194" s="189"/>
      <c r="DH194" s="188"/>
      <c r="DI194" s="216"/>
      <c r="DJ194" s="216"/>
      <c r="DK194" s="220"/>
      <c r="DL194" s="218"/>
      <c r="DM194" s="177"/>
      <c r="DN194" s="177"/>
      <c r="DO194" s="177"/>
      <c r="DP194" s="219"/>
      <c r="DQ194" s="119" t="s">
        <v>173</v>
      </c>
      <c r="DR194" s="189"/>
      <c r="DS194" s="188"/>
      <c r="DT194" s="216"/>
      <c r="DU194" s="216"/>
      <c r="DV194" s="220"/>
      <c r="DW194" s="218"/>
      <c r="DX194" s="177"/>
      <c r="DY194" s="177"/>
      <c r="DZ194" s="177"/>
      <c r="EA194" s="219"/>
      <c r="EB194" s="119" t="s">
        <v>173</v>
      </c>
      <c r="EC194" s="189"/>
      <c r="ED194" s="188"/>
      <c r="EE194" s="216"/>
      <c r="EF194" s="216"/>
      <c r="EG194" s="220"/>
      <c r="EH194" s="1"/>
      <c r="EI194" s="129">
        <v>0.0</v>
      </c>
      <c r="EJ194" s="179">
        <v>0.0</v>
      </c>
      <c r="EK194" s="183"/>
      <c r="EL194" s="1"/>
      <c r="EM194" s="132">
        <f t="shared" si="45"/>
        <v>0</v>
      </c>
      <c r="EN194" s="133">
        <f t="shared" si="46"/>
        <v>0</v>
      </c>
      <c r="EO194" s="134">
        <f t="shared" si="47"/>
        <v>0</v>
      </c>
      <c r="EP194" s="135">
        <f t="shared" si="48"/>
        <v>0</v>
      </c>
      <c r="EQ194" s="112">
        <f t="shared" si="49"/>
        <v>0</v>
      </c>
    </row>
    <row r="195" ht="18.0" customHeight="1">
      <c r="A195" s="8"/>
      <c r="B195" s="114">
        <v>182.0</v>
      </c>
      <c r="C195" s="147"/>
      <c r="D195" s="147" t="s">
        <v>68</v>
      </c>
      <c r="E195" s="117">
        <f t="shared" si="42"/>
        <v>0</v>
      </c>
      <c r="F195" s="215"/>
      <c r="G195" s="119"/>
      <c r="H195" s="119"/>
      <c r="I195" s="119"/>
      <c r="J195" s="101">
        <f t="shared" si="43"/>
        <v>0</v>
      </c>
      <c r="K195" s="119" t="s">
        <v>173</v>
      </c>
      <c r="L195" s="189"/>
      <c r="M195" s="188"/>
      <c r="N195" s="216"/>
      <c r="O195" s="216"/>
      <c r="P195" s="217"/>
      <c r="Q195" s="215"/>
      <c r="R195" s="119"/>
      <c r="S195" s="119"/>
      <c r="T195" s="119"/>
      <c r="U195" s="101">
        <f t="shared" si="44"/>
        <v>0</v>
      </c>
      <c r="V195" s="119" t="s">
        <v>173</v>
      </c>
      <c r="W195" s="189"/>
      <c r="X195" s="188"/>
      <c r="Y195" s="216"/>
      <c r="Z195" s="216"/>
      <c r="AA195" s="217"/>
      <c r="AB195" s="218"/>
      <c r="AC195" s="177"/>
      <c r="AD195" s="177"/>
      <c r="AE195" s="177"/>
      <c r="AF195" s="219"/>
      <c r="AG195" s="119" t="s">
        <v>173</v>
      </c>
      <c r="AH195" s="189"/>
      <c r="AI195" s="188"/>
      <c r="AJ195" s="216"/>
      <c r="AK195" s="216"/>
      <c r="AL195" s="220"/>
      <c r="AM195" s="218"/>
      <c r="AN195" s="177"/>
      <c r="AO195" s="177"/>
      <c r="AP195" s="177"/>
      <c r="AQ195" s="219"/>
      <c r="AR195" s="119" t="s">
        <v>173</v>
      </c>
      <c r="AS195" s="189"/>
      <c r="AT195" s="188"/>
      <c r="AU195" s="216"/>
      <c r="AV195" s="216"/>
      <c r="AW195" s="220"/>
      <c r="AX195" s="218"/>
      <c r="AY195" s="177"/>
      <c r="AZ195" s="177"/>
      <c r="BA195" s="177"/>
      <c r="BB195" s="219"/>
      <c r="BC195" s="119" t="s">
        <v>173</v>
      </c>
      <c r="BD195" s="189"/>
      <c r="BE195" s="188"/>
      <c r="BF195" s="216"/>
      <c r="BG195" s="216"/>
      <c r="BH195" s="220"/>
      <c r="BI195" s="218"/>
      <c r="BJ195" s="177"/>
      <c r="BK195" s="177"/>
      <c r="BL195" s="177"/>
      <c r="BM195" s="219"/>
      <c r="BN195" s="119" t="s">
        <v>173</v>
      </c>
      <c r="BO195" s="189"/>
      <c r="BP195" s="188"/>
      <c r="BQ195" s="216"/>
      <c r="BR195" s="216"/>
      <c r="BS195" s="220"/>
      <c r="BT195" s="218"/>
      <c r="BU195" s="177"/>
      <c r="BV195" s="177"/>
      <c r="BW195" s="177"/>
      <c r="BX195" s="219"/>
      <c r="BY195" s="119" t="s">
        <v>173</v>
      </c>
      <c r="BZ195" s="189"/>
      <c r="CA195" s="188"/>
      <c r="CB195" s="216"/>
      <c r="CC195" s="216"/>
      <c r="CD195" s="220"/>
      <c r="CE195" s="218"/>
      <c r="CF195" s="177"/>
      <c r="CG195" s="177"/>
      <c r="CH195" s="177"/>
      <c r="CI195" s="219"/>
      <c r="CJ195" s="119" t="s">
        <v>173</v>
      </c>
      <c r="CK195" s="189"/>
      <c r="CL195" s="188"/>
      <c r="CM195" s="216"/>
      <c r="CN195" s="216"/>
      <c r="CO195" s="220"/>
      <c r="CP195" s="218"/>
      <c r="CQ195" s="177"/>
      <c r="CR195" s="177"/>
      <c r="CS195" s="177"/>
      <c r="CT195" s="219"/>
      <c r="CU195" s="119" t="s">
        <v>173</v>
      </c>
      <c r="CV195" s="189"/>
      <c r="CW195" s="188"/>
      <c r="CX195" s="216"/>
      <c r="CY195" s="216"/>
      <c r="CZ195" s="220"/>
      <c r="DA195" s="218"/>
      <c r="DB195" s="177"/>
      <c r="DC195" s="177"/>
      <c r="DD195" s="177"/>
      <c r="DE195" s="219"/>
      <c r="DF195" s="119" t="s">
        <v>173</v>
      </c>
      <c r="DG195" s="189"/>
      <c r="DH195" s="188"/>
      <c r="DI195" s="216"/>
      <c r="DJ195" s="216"/>
      <c r="DK195" s="220"/>
      <c r="DL195" s="218"/>
      <c r="DM195" s="177"/>
      <c r="DN195" s="177"/>
      <c r="DO195" s="177"/>
      <c r="DP195" s="219"/>
      <c r="DQ195" s="119" t="s">
        <v>173</v>
      </c>
      <c r="DR195" s="189"/>
      <c r="DS195" s="188"/>
      <c r="DT195" s="216"/>
      <c r="DU195" s="216"/>
      <c r="DV195" s="220"/>
      <c r="DW195" s="218"/>
      <c r="DX195" s="177"/>
      <c r="DY195" s="177"/>
      <c r="DZ195" s="177"/>
      <c r="EA195" s="219"/>
      <c r="EB195" s="119" t="s">
        <v>173</v>
      </c>
      <c r="EC195" s="189"/>
      <c r="ED195" s="188"/>
      <c r="EE195" s="216"/>
      <c r="EF195" s="216"/>
      <c r="EG195" s="220"/>
      <c r="EH195" s="1"/>
      <c r="EI195" s="129">
        <v>0.0</v>
      </c>
      <c r="EJ195" s="179">
        <v>0.0</v>
      </c>
      <c r="EK195" s="183"/>
      <c r="EL195" s="1"/>
      <c r="EM195" s="132">
        <f t="shared" si="45"/>
        <v>0</v>
      </c>
      <c r="EN195" s="133">
        <f t="shared" si="46"/>
        <v>0</v>
      </c>
      <c r="EO195" s="134">
        <f t="shared" si="47"/>
        <v>0</v>
      </c>
      <c r="EP195" s="135">
        <f t="shared" si="48"/>
        <v>0</v>
      </c>
      <c r="EQ195" s="112">
        <f t="shared" si="49"/>
        <v>0</v>
      </c>
    </row>
    <row r="196" ht="18.0" customHeight="1">
      <c r="A196" s="8"/>
      <c r="B196" s="114">
        <v>183.0</v>
      </c>
      <c r="C196" s="147"/>
      <c r="D196" s="147" t="s">
        <v>72</v>
      </c>
      <c r="E196" s="117">
        <f t="shared" si="42"/>
        <v>0</v>
      </c>
      <c r="F196" s="215"/>
      <c r="G196" s="119"/>
      <c r="H196" s="119"/>
      <c r="I196" s="119"/>
      <c r="J196" s="101">
        <f t="shared" si="43"/>
        <v>0</v>
      </c>
      <c r="K196" s="119" t="s">
        <v>173</v>
      </c>
      <c r="L196" s="189"/>
      <c r="M196" s="188"/>
      <c r="N196" s="216"/>
      <c r="O196" s="216"/>
      <c r="P196" s="217"/>
      <c r="Q196" s="215"/>
      <c r="R196" s="119"/>
      <c r="S196" s="119"/>
      <c r="T196" s="119"/>
      <c r="U196" s="101">
        <f t="shared" si="44"/>
        <v>0</v>
      </c>
      <c r="V196" s="119" t="s">
        <v>173</v>
      </c>
      <c r="W196" s="189"/>
      <c r="X196" s="188"/>
      <c r="Y196" s="216"/>
      <c r="Z196" s="216"/>
      <c r="AA196" s="217"/>
      <c r="AB196" s="218"/>
      <c r="AC196" s="177"/>
      <c r="AD196" s="177"/>
      <c r="AE196" s="177"/>
      <c r="AF196" s="219"/>
      <c r="AG196" s="119" t="s">
        <v>173</v>
      </c>
      <c r="AH196" s="189"/>
      <c r="AI196" s="188"/>
      <c r="AJ196" s="216"/>
      <c r="AK196" s="216"/>
      <c r="AL196" s="220"/>
      <c r="AM196" s="218"/>
      <c r="AN196" s="177"/>
      <c r="AO196" s="177"/>
      <c r="AP196" s="177"/>
      <c r="AQ196" s="219"/>
      <c r="AR196" s="119" t="s">
        <v>173</v>
      </c>
      <c r="AS196" s="189"/>
      <c r="AT196" s="188"/>
      <c r="AU196" s="216"/>
      <c r="AV196" s="216"/>
      <c r="AW196" s="220"/>
      <c r="AX196" s="218"/>
      <c r="AY196" s="177"/>
      <c r="AZ196" s="177"/>
      <c r="BA196" s="177"/>
      <c r="BB196" s="219"/>
      <c r="BC196" s="119" t="s">
        <v>173</v>
      </c>
      <c r="BD196" s="189"/>
      <c r="BE196" s="188"/>
      <c r="BF196" s="216"/>
      <c r="BG196" s="216"/>
      <c r="BH196" s="220"/>
      <c r="BI196" s="218"/>
      <c r="BJ196" s="177"/>
      <c r="BK196" s="177"/>
      <c r="BL196" s="177"/>
      <c r="BM196" s="219"/>
      <c r="BN196" s="119" t="s">
        <v>173</v>
      </c>
      <c r="BO196" s="189"/>
      <c r="BP196" s="188"/>
      <c r="BQ196" s="216"/>
      <c r="BR196" s="216"/>
      <c r="BS196" s="220"/>
      <c r="BT196" s="218"/>
      <c r="BU196" s="177"/>
      <c r="BV196" s="177"/>
      <c r="BW196" s="177"/>
      <c r="BX196" s="219"/>
      <c r="BY196" s="119" t="s">
        <v>173</v>
      </c>
      <c r="BZ196" s="189"/>
      <c r="CA196" s="188"/>
      <c r="CB196" s="216"/>
      <c r="CC196" s="216"/>
      <c r="CD196" s="220"/>
      <c r="CE196" s="218"/>
      <c r="CF196" s="177"/>
      <c r="CG196" s="177"/>
      <c r="CH196" s="177"/>
      <c r="CI196" s="219"/>
      <c r="CJ196" s="119" t="s">
        <v>173</v>
      </c>
      <c r="CK196" s="189"/>
      <c r="CL196" s="188"/>
      <c r="CM196" s="216"/>
      <c r="CN196" s="216"/>
      <c r="CO196" s="220"/>
      <c r="CP196" s="218"/>
      <c r="CQ196" s="177"/>
      <c r="CR196" s="177"/>
      <c r="CS196" s="177"/>
      <c r="CT196" s="219"/>
      <c r="CU196" s="119" t="s">
        <v>173</v>
      </c>
      <c r="CV196" s="189"/>
      <c r="CW196" s="188"/>
      <c r="CX196" s="216"/>
      <c r="CY196" s="216"/>
      <c r="CZ196" s="220"/>
      <c r="DA196" s="218"/>
      <c r="DB196" s="177"/>
      <c r="DC196" s="177"/>
      <c r="DD196" s="177"/>
      <c r="DE196" s="219"/>
      <c r="DF196" s="119" t="s">
        <v>173</v>
      </c>
      <c r="DG196" s="189"/>
      <c r="DH196" s="188"/>
      <c r="DI196" s="216"/>
      <c r="DJ196" s="216"/>
      <c r="DK196" s="220"/>
      <c r="DL196" s="218"/>
      <c r="DM196" s="177"/>
      <c r="DN196" s="177"/>
      <c r="DO196" s="177"/>
      <c r="DP196" s="219"/>
      <c r="DQ196" s="119" t="s">
        <v>173</v>
      </c>
      <c r="DR196" s="189"/>
      <c r="DS196" s="188"/>
      <c r="DT196" s="216"/>
      <c r="DU196" s="216"/>
      <c r="DV196" s="220"/>
      <c r="DW196" s="218"/>
      <c r="DX196" s="177"/>
      <c r="DY196" s="177"/>
      <c r="DZ196" s="177"/>
      <c r="EA196" s="219"/>
      <c r="EB196" s="119" t="s">
        <v>173</v>
      </c>
      <c r="EC196" s="189"/>
      <c r="ED196" s="188"/>
      <c r="EE196" s="216"/>
      <c r="EF196" s="216"/>
      <c r="EG196" s="220"/>
      <c r="EH196" s="1"/>
      <c r="EI196" s="129">
        <v>0.0</v>
      </c>
      <c r="EJ196" s="179">
        <v>0.0</v>
      </c>
      <c r="EK196" s="183"/>
      <c r="EL196" s="1"/>
      <c r="EM196" s="132">
        <f t="shared" si="45"/>
        <v>0</v>
      </c>
      <c r="EN196" s="133">
        <f t="shared" si="46"/>
        <v>0</v>
      </c>
      <c r="EO196" s="134">
        <f t="shared" si="47"/>
        <v>0</v>
      </c>
      <c r="EP196" s="135">
        <f t="shared" si="48"/>
        <v>0</v>
      </c>
      <c r="EQ196" s="112">
        <f t="shared" si="49"/>
        <v>0</v>
      </c>
    </row>
    <row r="197" ht="18.0" customHeight="1">
      <c r="A197" s="8"/>
      <c r="B197" s="114">
        <v>184.0</v>
      </c>
      <c r="C197" s="147"/>
      <c r="D197" s="147" t="s">
        <v>75</v>
      </c>
      <c r="E197" s="117">
        <f t="shared" si="42"/>
        <v>0</v>
      </c>
      <c r="F197" s="215"/>
      <c r="G197" s="119"/>
      <c r="H197" s="119"/>
      <c r="I197" s="119"/>
      <c r="J197" s="101">
        <f t="shared" si="43"/>
        <v>0</v>
      </c>
      <c r="K197" s="119" t="s">
        <v>173</v>
      </c>
      <c r="L197" s="189"/>
      <c r="M197" s="188"/>
      <c r="N197" s="216"/>
      <c r="O197" s="216"/>
      <c r="P197" s="217"/>
      <c r="Q197" s="215"/>
      <c r="R197" s="119"/>
      <c r="S197" s="119"/>
      <c r="T197" s="119"/>
      <c r="U197" s="101">
        <f t="shared" si="44"/>
        <v>0</v>
      </c>
      <c r="V197" s="119" t="s">
        <v>173</v>
      </c>
      <c r="W197" s="189"/>
      <c r="X197" s="188"/>
      <c r="Y197" s="216"/>
      <c r="Z197" s="216"/>
      <c r="AA197" s="217"/>
      <c r="AB197" s="218"/>
      <c r="AC197" s="177"/>
      <c r="AD197" s="177"/>
      <c r="AE197" s="177"/>
      <c r="AF197" s="219"/>
      <c r="AG197" s="119" t="s">
        <v>173</v>
      </c>
      <c r="AH197" s="189"/>
      <c r="AI197" s="188"/>
      <c r="AJ197" s="216"/>
      <c r="AK197" s="216"/>
      <c r="AL197" s="220"/>
      <c r="AM197" s="218"/>
      <c r="AN197" s="177"/>
      <c r="AO197" s="177"/>
      <c r="AP197" s="177"/>
      <c r="AQ197" s="219"/>
      <c r="AR197" s="119" t="s">
        <v>173</v>
      </c>
      <c r="AS197" s="189"/>
      <c r="AT197" s="188"/>
      <c r="AU197" s="216"/>
      <c r="AV197" s="216"/>
      <c r="AW197" s="220"/>
      <c r="AX197" s="218"/>
      <c r="AY197" s="177"/>
      <c r="AZ197" s="177"/>
      <c r="BA197" s="177"/>
      <c r="BB197" s="219"/>
      <c r="BC197" s="119" t="s">
        <v>173</v>
      </c>
      <c r="BD197" s="189"/>
      <c r="BE197" s="188"/>
      <c r="BF197" s="216"/>
      <c r="BG197" s="216"/>
      <c r="BH197" s="220"/>
      <c r="BI197" s="218"/>
      <c r="BJ197" s="177"/>
      <c r="BK197" s="177"/>
      <c r="BL197" s="177"/>
      <c r="BM197" s="219"/>
      <c r="BN197" s="119" t="s">
        <v>173</v>
      </c>
      <c r="BO197" s="189"/>
      <c r="BP197" s="188"/>
      <c r="BQ197" s="216"/>
      <c r="BR197" s="216"/>
      <c r="BS197" s="220"/>
      <c r="BT197" s="218"/>
      <c r="BU197" s="177"/>
      <c r="BV197" s="177"/>
      <c r="BW197" s="177"/>
      <c r="BX197" s="219"/>
      <c r="BY197" s="119" t="s">
        <v>173</v>
      </c>
      <c r="BZ197" s="189"/>
      <c r="CA197" s="188"/>
      <c r="CB197" s="216"/>
      <c r="CC197" s="216"/>
      <c r="CD197" s="220"/>
      <c r="CE197" s="218"/>
      <c r="CF197" s="177"/>
      <c r="CG197" s="177"/>
      <c r="CH197" s="177"/>
      <c r="CI197" s="219"/>
      <c r="CJ197" s="119" t="s">
        <v>173</v>
      </c>
      <c r="CK197" s="189"/>
      <c r="CL197" s="188"/>
      <c r="CM197" s="216"/>
      <c r="CN197" s="216"/>
      <c r="CO197" s="220"/>
      <c r="CP197" s="218"/>
      <c r="CQ197" s="177"/>
      <c r="CR197" s="177"/>
      <c r="CS197" s="177"/>
      <c r="CT197" s="219"/>
      <c r="CU197" s="119" t="s">
        <v>173</v>
      </c>
      <c r="CV197" s="189"/>
      <c r="CW197" s="188"/>
      <c r="CX197" s="216"/>
      <c r="CY197" s="216"/>
      <c r="CZ197" s="220"/>
      <c r="DA197" s="218"/>
      <c r="DB197" s="177"/>
      <c r="DC197" s="177"/>
      <c r="DD197" s="177"/>
      <c r="DE197" s="219"/>
      <c r="DF197" s="119" t="s">
        <v>173</v>
      </c>
      <c r="DG197" s="189"/>
      <c r="DH197" s="188"/>
      <c r="DI197" s="216"/>
      <c r="DJ197" s="216"/>
      <c r="DK197" s="220"/>
      <c r="DL197" s="218"/>
      <c r="DM197" s="177"/>
      <c r="DN197" s="177"/>
      <c r="DO197" s="177"/>
      <c r="DP197" s="219"/>
      <c r="DQ197" s="119" t="s">
        <v>173</v>
      </c>
      <c r="DR197" s="189"/>
      <c r="DS197" s="188"/>
      <c r="DT197" s="216"/>
      <c r="DU197" s="216"/>
      <c r="DV197" s="220"/>
      <c r="DW197" s="218"/>
      <c r="DX197" s="177"/>
      <c r="DY197" s="177"/>
      <c r="DZ197" s="177"/>
      <c r="EA197" s="219"/>
      <c r="EB197" s="119" t="s">
        <v>173</v>
      </c>
      <c r="EC197" s="189"/>
      <c r="ED197" s="188"/>
      <c r="EE197" s="216"/>
      <c r="EF197" s="216"/>
      <c r="EG197" s="220"/>
      <c r="EH197" s="1"/>
      <c r="EI197" s="129">
        <v>0.0</v>
      </c>
      <c r="EJ197" s="179">
        <v>0.0</v>
      </c>
      <c r="EK197" s="183"/>
      <c r="EL197" s="1"/>
      <c r="EM197" s="132">
        <f t="shared" si="45"/>
        <v>0</v>
      </c>
      <c r="EN197" s="133">
        <f t="shared" si="46"/>
        <v>0</v>
      </c>
      <c r="EO197" s="134">
        <f t="shared" si="47"/>
        <v>0</v>
      </c>
      <c r="EP197" s="135">
        <f t="shared" si="48"/>
        <v>0</v>
      </c>
      <c r="EQ197" s="112">
        <f t="shared" si="49"/>
        <v>0</v>
      </c>
    </row>
    <row r="198" ht="18.0" customHeight="1">
      <c r="A198" s="8"/>
      <c r="B198" s="114">
        <v>185.0</v>
      </c>
      <c r="C198" s="147"/>
      <c r="D198" s="147" t="s">
        <v>78</v>
      </c>
      <c r="E198" s="117">
        <f t="shared" si="42"/>
        <v>0</v>
      </c>
      <c r="F198" s="215"/>
      <c r="G198" s="119"/>
      <c r="H198" s="119"/>
      <c r="I198" s="119"/>
      <c r="J198" s="101">
        <f t="shared" si="43"/>
        <v>0</v>
      </c>
      <c r="K198" s="119" t="s">
        <v>173</v>
      </c>
      <c r="L198" s="189"/>
      <c r="M198" s="188"/>
      <c r="N198" s="216"/>
      <c r="O198" s="216"/>
      <c r="P198" s="217"/>
      <c r="Q198" s="215"/>
      <c r="R198" s="119"/>
      <c r="S198" s="119"/>
      <c r="T198" s="119"/>
      <c r="U198" s="101">
        <f t="shared" si="44"/>
        <v>0</v>
      </c>
      <c r="V198" s="119" t="s">
        <v>173</v>
      </c>
      <c r="W198" s="189"/>
      <c r="X198" s="188"/>
      <c r="Y198" s="216"/>
      <c r="Z198" s="216"/>
      <c r="AA198" s="217"/>
      <c r="AB198" s="218"/>
      <c r="AC198" s="177"/>
      <c r="AD198" s="177"/>
      <c r="AE198" s="177"/>
      <c r="AF198" s="219"/>
      <c r="AG198" s="119" t="s">
        <v>173</v>
      </c>
      <c r="AH198" s="189"/>
      <c r="AI198" s="188"/>
      <c r="AJ198" s="216"/>
      <c r="AK198" s="216"/>
      <c r="AL198" s="220"/>
      <c r="AM198" s="218"/>
      <c r="AN198" s="177"/>
      <c r="AO198" s="177"/>
      <c r="AP198" s="177"/>
      <c r="AQ198" s="219"/>
      <c r="AR198" s="119" t="s">
        <v>173</v>
      </c>
      <c r="AS198" s="189"/>
      <c r="AT198" s="188"/>
      <c r="AU198" s="216"/>
      <c r="AV198" s="216"/>
      <c r="AW198" s="220"/>
      <c r="AX198" s="218"/>
      <c r="AY198" s="177"/>
      <c r="AZ198" s="177"/>
      <c r="BA198" s="177"/>
      <c r="BB198" s="219"/>
      <c r="BC198" s="119" t="s">
        <v>173</v>
      </c>
      <c r="BD198" s="189"/>
      <c r="BE198" s="188"/>
      <c r="BF198" s="216"/>
      <c r="BG198" s="216"/>
      <c r="BH198" s="220"/>
      <c r="BI198" s="218"/>
      <c r="BJ198" s="177"/>
      <c r="BK198" s="177"/>
      <c r="BL198" s="177"/>
      <c r="BM198" s="219"/>
      <c r="BN198" s="119" t="s">
        <v>173</v>
      </c>
      <c r="BO198" s="189"/>
      <c r="BP198" s="188"/>
      <c r="BQ198" s="216"/>
      <c r="BR198" s="216"/>
      <c r="BS198" s="220"/>
      <c r="BT198" s="218"/>
      <c r="BU198" s="177"/>
      <c r="BV198" s="177"/>
      <c r="BW198" s="177"/>
      <c r="BX198" s="219"/>
      <c r="BY198" s="119" t="s">
        <v>173</v>
      </c>
      <c r="BZ198" s="189"/>
      <c r="CA198" s="188"/>
      <c r="CB198" s="216"/>
      <c r="CC198" s="216"/>
      <c r="CD198" s="220"/>
      <c r="CE198" s="218"/>
      <c r="CF198" s="177"/>
      <c r="CG198" s="177"/>
      <c r="CH198" s="177"/>
      <c r="CI198" s="219"/>
      <c r="CJ198" s="119" t="s">
        <v>173</v>
      </c>
      <c r="CK198" s="189"/>
      <c r="CL198" s="188"/>
      <c r="CM198" s="216"/>
      <c r="CN198" s="216"/>
      <c r="CO198" s="220"/>
      <c r="CP198" s="218"/>
      <c r="CQ198" s="177"/>
      <c r="CR198" s="177"/>
      <c r="CS198" s="177"/>
      <c r="CT198" s="219"/>
      <c r="CU198" s="119" t="s">
        <v>173</v>
      </c>
      <c r="CV198" s="189"/>
      <c r="CW198" s="188"/>
      <c r="CX198" s="216"/>
      <c r="CY198" s="216"/>
      <c r="CZ198" s="220"/>
      <c r="DA198" s="218"/>
      <c r="DB198" s="177"/>
      <c r="DC198" s="177"/>
      <c r="DD198" s="177"/>
      <c r="DE198" s="219"/>
      <c r="DF198" s="119" t="s">
        <v>173</v>
      </c>
      <c r="DG198" s="189"/>
      <c r="DH198" s="188"/>
      <c r="DI198" s="216"/>
      <c r="DJ198" s="216"/>
      <c r="DK198" s="220"/>
      <c r="DL198" s="218"/>
      <c r="DM198" s="177"/>
      <c r="DN198" s="177"/>
      <c r="DO198" s="177"/>
      <c r="DP198" s="219"/>
      <c r="DQ198" s="119" t="s">
        <v>173</v>
      </c>
      <c r="DR198" s="189"/>
      <c r="DS198" s="188"/>
      <c r="DT198" s="216"/>
      <c r="DU198" s="216"/>
      <c r="DV198" s="220"/>
      <c r="DW198" s="218"/>
      <c r="DX198" s="177"/>
      <c r="DY198" s="177"/>
      <c r="DZ198" s="177"/>
      <c r="EA198" s="219"/>
      <c r="EB198" s="119" t="s">
        <v>173</v>
      </c>
      <c r="EC198" s="189"/>
      <c r="ED198" s="188"/>
      <c r="EE198" s="216"/>
      <c r="EF198" s="216"/>
      <c r="EG198" s="220"/>
      <c r="EH198" s="1"/>
      <c r="EI198" s="129">
        <v>0.0</v>
      </c>
      <c r="EJ198" s="179">
        <v>0.0</v>
      </c>
      <c r="EK198" s="183"/>
      <c r="EL198" s="1"/>
      <c r="EM198" s="132">
        <f t="shared" si="45"/>
        <v>0</v>
      </c>
      <c r="EN198" s="133">
        <f t="shared" si="46"/>
        <v>0</v>
      </c>
      <c r="EO198" s="134">
        <f t="shared" si="47"/>
        <v>0</v>
      </c>
      <c r="EP198" s="135">
        <f t="shared" si="48"/>
        <v>0</v>
      </c>
      <c r="EQ198" s="112">
        <f t="shared" si="49"/>
        <v>0</v>
      </c>
    </row>
    <row r="199" ht="18.0" customHeight="1">
      <c r="A199" s="8"/>
      <c r="B199" s="114">
        <v>186.0</v>
      </c>
      <c r="C199" s="147"/>
      <c r="D199" s="147" t="s">
        <v>81</v>
      </c>
      <c r="E199" s="117">
        <f t="shared" si="42"/>
        <v>0</v>
      </c>
      <c r="F199" s="215"/>
      <c r="G199" s="119"/>
      <c r="H199" s="119"/>
      <c r="I199" s="119"/>
      <c r="J199" s="101">
        <f t="shared" si="43"/>
        <v>0</v>
      </c>
      <c r="K199" s="119" t="s">
        <v>173</v>
      </c>
      <c r="L199" s="189"/>
      <c r="M199" s="188"/>
      <c r="N199" s="216"/>
      <c r="O199" s="216"/>
      <c r="P199" s="217"/>
      <c r="Q199" s="215"/>
      <c r="R199" s="119"/>
      <c r="S199" s="119"/>
      <c r="T199" s="119"/>
      <c r="U199" s="101">
        <f t="shared" si="44"/>
        <v>0</v>
      </c>
      <c r="V199" s="119" t="s">
        <v>173</v>
      </c>
      <c r="W199" s="189"/>
      <c r="X199" s="188"/>
      <c r="Y199" s="216"/>
      <c r="Z199" s="216"/>
      <c r="AA199" s="217"/>
      <c r="AB199" s="218"/>
      <c r="AC199" s="177"/>
      <c r="AD199" s="177"/>
      <c r="AE199" s="177"/>
      <c r="AF199" s="219"/>
      <c r="AG199" s="119" t="s">
        <v>173</v>
      </c>
      <c r="AH199" s="189"/>
      <c r="AI199" s="188"/>
      <c r="AJ199" s="216"/>
      <c r="AK199" s="216"/>
      <c r="AL199" s="220"/>
      <c r="AM199" s="218"/>
      <c r="AN199" s="177"/>
      <c r="AO199" s="177"/>
      <c r="AP199" s="177"/>
      <c r="AQ199" s="219"/>
      <c r="AR199" s="119" t="s">
        <v>173</v>
      </c>
      <c r="AS199" s="189"/>
      <c r="AT199" s="188"/>
      <c r="AU199" s="216"/>
      <c r="AV199" s="216"/>
      <c r="AW199" s="220"/>
      <c r="AX199" s="218"/>
      <c r="AY199" s="177"/>
      <c r="AZ199" s="177"/>
      <c r="BA199" s="177"/>
      <c r="BB199" s="219"/>
      <c r="BC199" s="119" t="s">
        <v>173</v>
      </c>
      <c r="BD199" s="189"/>
      <c r="BE199" s="188"/>
      <c r="BF199" s="216"/>
      <c r="BG199" s="216"/>
      <c r="BH199" s="220"/>
      <c r="BI199" s="218"/>
      <c r="BJ199" s="177"/>
      <c r="BK199" s="177"/>
      <c r="BL199" s="177"/>
      <c r="BM199" s="219"/>
      <c r="BN199" s="119" t="s">
        <v>173</v>
      </c>
      <c r="BO199" s="189"/>
      <c r="BP199" s="188"/>
      <c r="BQ199" s="216"/>
      <c r="BR199" s="216"/>
      <c r="BS199" s="220"/>
      <c r="BT199" s="218"/>
      <c r="BU199" s="177"/>
      <c r="BV199" s="177"/>
      <c r="BW199" s="177"/>
      <c r="BX199" s="219"/>
      <c r="BY199" s="119" t="s">
        <v>173</v>
      </c>
      <c r="BZ199" s="189"/>
      <c r="CA199" s="188"/>
      <c r="CB199" s="216"/>
      <c r="CC199" s="216"/>
      <c r="CD199" s="220"/>
      <c r="CE199" s="218"/>
      <c r="CF199" s="177"/>
      <c r="CG199" s="177"/>
      <c r="CH199" s="177"/>
      <c r="CI199" s="219"/>
      <c r="CJ199" s="119" t="s">
        <v>173</v>
      </c>
      <c r="CK199" s="189"/>
      <c r="CL199" s="188"/>
      <c r="CM199" s="216"/>
      <c r="CN199" s="216"/>
      <c r="CO199" s="220"/>
      <c r="CP199" s="218"/>
      <c r="CQ199" s="177"/>
      <c r="CR199" s="177"/>
      <c r="CS199" s="177"/>
      <c r="CT199" s="219"/>
      <c r="CU199" s="119" t="s">
        <v>173</v>
      </c>
      <c r="CV199" s="189"/>
      <c r="CW199" s="188"/>
      <c r="CX199" s="216"/>
      <c r="CY199" s="216"/>
      <c r="CZ199" s="220"/>
      <c r="DA199" s="218"/>
      <c r="DB199" s="177"/>
      <c r="DC199" s="177"/>
      <c r="DD199" s="177"/>
      <c r="DE199" s="219"/>
      <c r="DF199" s="119" t="s">
        <v>173</v>
      </c>
      <c r="DG199" s="189"/>
      <c r="DH199" s="188"/>
      <c r="DI199" s="216"/>
      <c r="DJ199" s="216"/>
      <c r="DK199" s="220"/>
      <c r="DL199" s="218"/>
      <c r="DM199" s="177"/>
      <c r="DN199" s="177"/>
      <c r="DO199" s="177"/>
      <c r="DP199" s="219"/>
      <c r="DQ199" s="119" t="s">
        <v>173</v>
      </c>
      <c r="DR199" s="189"/>
      <c r="DS199" s="188"/>
      <c r="DT199" s="216"/>
      <c r="DU199" s="216"/>
      <c r="DV199" s="220"/>
      <c r="DW199" s="218"/>
      <c r="DX199" s="177"/>
      <c r="DY199" s="177"/>
      <c r="DZ199" s="177"/>
      <c r="EA199" s="219"/>
      <c r="EB199" s="119" t="s">
        <v>173</v>
      </c>
      <c r="EC199" s="189"/>
      <c r="ED199" s="188"/>
      <c r="EE199" s="216"/>
      <c r="EF199" s="216"/>
      <c r="EG199" s="220"/>
      <c r="EH199" s="1"/>
      <c r="EI199" s="129">
        <v>0.0</v>
      </c>
      <c r="EJ199" s="179">
        <v>0.0</v>
      </c>
      <c r="EK199" s="183"/>
      <c r="EL199" s="1"/>
      <c r="EM199" s="132">
        <f t="shared" si="45"/>
        <v>0</v>
      </c>
      <c r="EN199" s="133">
        <f t="shared" si="46"/>
        <v>0</v>
      </c>
      <c r="EO199" s="134">
        <f t="shared" si="47"/>
        <v>0</v>
      </c>
      <c r="EP199" s="135">
        <f t="shared" si="48"/>
        <v>0</v>
      </c>
      <c r="EQ199" s="112">
        <f t="shared" si="49"/>
        <v>0</v>
      </c>
    </row>
    <row r="200" ht="18.0" customHeight="1">
      <c r="A200" s="8"/>
      <c r="B200" s="114">
        <v>187.0</v>
      </c>
      <c r="C200" s="147"/>
      <c r="D200" s="147" t="s">
        <v>392</v>
      </c>
      <c r="E200" s="117">
        <f t="shared" si="42"/>
        <v>0</v>
      </c>
      <c r="F200" s="215"/>
      <c r="G200" s="119"/>
      <c r="H200" s="119"/>
      <c r="I200" s="119"/>
      <c r="J200" s="101">
        <f t="shared" si="43"/>
        <v>0</v>
      </c>
      <c r="K200" s="119" t="s">
        <v>173</v>
      </c>
      <c r="L200" s="189"/>
      <c r="M200" s="188"/>
      <c r="N200" s="216"/>
      <c r="O200" s="216"/>
      <c r="P200" s="217"/>
      <c r="Q200" s="215"/>
      <c r="R200" s="119"/>
      <c r="S200" s="119"/>
      <c r="T200" s="119"/>
      <c r="U200" s="101">
        <f t="shared" si="44"/>
        <v>0</v>
      </c>
      <c r="V200" s="119" t="s">
        <v>173</v>
      </c>
      <c r="W200" s="189"/>
      <c r="X200" s="188"/>
      <c r="Y200" s="216"/>
      <c r="Z200" s="216"/>
      <c r="AA200" s="217"/>
      <c r="AB200" s="218"/>
      <c r="AC200" s="177"/>
      <c r="AD200" s="177"/>
      <c r="AE200" s="177"/>
      <c r="AF200" s="219"/>
      <c r="AG200" s="119" t="s">
        <v>173</v>
      </c>
      <c r="AH200" s="189"/>
      <c r="AI200" s="188"/>
      <c r="AJ200" s="216"/>
      <c r="AK200" s="216"/>
      <c r="AL200" s="220"/>
      <c r="AM200" s="218"/>
      <c r="AN200" s="177"/>
      <c r="AO200" s="177"/>
      <c r="AP200" s="177"/>
      <c r="AQ200" s="219"/>
      <c r="AR200" s="119" t="s">
        <v>173</v>
      </c>
      <c r="AS200" s="189"/>
      <c r="AT200" s="188"/>
      <c r="AU200" s="216"/>
      <c r="AV200" s="216"/>
      <c r="AW200" s="220"/>
      <c r="AX200" s="218"/>
      <c r="AY200" s="177"/>
      <c r="AZ200" s="177"/>
      <c r="BA200" s="177"/>
      <c r="BB200" s="219"/>
      <c r="BC200" s="119" t="s">
        <v>173</v>
      </c>
      <c r="BD200" s="189"/>
      <c r="BE200" s="188"/>
      <c r="BF200" s="216"/>
      <c r="BG200" s="216"/>
      <c r="BH200" s="220"/>
      <c r="BI200" s="218"/>
      <c r="BJ200" s="177"/>
      <c r="BK200" s="177"/>
      <c r="BL200" s="177"/>
      <c r="BM200" s="219"/>
      <c r="BN200" s="119" t="s">
        <v>173</v>
      </c>
      <c r="BO200" s="189"/>
      <c r="BP200" s="188"/>
      <c r="BQ200" s="216"/>
      <c r="BR200" s="216"/>
      <c r="BS200" s="220"/>
      <c r="BT200" s="218"/>
      <c r="BU200" s="177"/>
      <c r="BV200" s="177"/>
      <c r="BW200" s="177"/>
      <c r="BX200" s="219"/>
      <c r="BY200" s="119" t="s">
        <v>173</v>
      </c>
      <c r="BZ200" s="189"/>
      <c r="CA200" s="188"/>
      <c r="CB200" s="216"/>
      <c r="CC200" s="216"/>
      <c r="CD200" s="220"/>
      <c r="CE200" s="218"/>
      <c r="CF200" s="177"/>
      <c r="CG200" s="177"/>
      <c r="CH200" s="177"/>
      <c r="CI200" s="219"/>
      <c r="CJ200" s="119" t="s">
        <v>173</v>
      </c>
      <c r="CK200" s="189"/>
      <c r="CL200" s="188"/>
      <c r="CM200" s="216"/>
      <c r="CN200" s="216"/>
      <c r="CO200" s="220"/>
      <c r="CP200" s="218"/>
      <c r="CQ200" s="177"/>
      <c r="CR200" s="177"/>
      <c r="CS200" s="177"/>
      <c r="CT200" s="219"/>
      <c r="CU200" s="119" t="s">
        <v>173</v>
      </c>
      <c r="CV200" s="189"/>
      <c r="CW200" s="188"/>
      <c r="CX200" s="216"/>
      <c r="CY200" s="216"/>
      <c r="CZ200" s="220"/>
      <c r="DA200" s="218"/>
      <c r="DB200" s="177"/>
      <c r="DC200" s="177"/>
      <c r="DD200" s="177"/>
      <c r="DE200" s="219"/>
      <c r="DF200" s="119" t="s">
        <v>173</v>
      </c>
      <c r="DG200" s="189"/>
      <c r="DH200" s="188"/>
      <c r="DI200" s="216"/>
      <c r="DJ200" s="216"/>
      <c r="DK200" s="220"/>
      <c r="DL200" s="218"/>
      <c r="DM200" s="177"/>
      <c r="DN200" s="177"/>
      <c r="DO200" s="177"/>
      <c r="DP200" s="219"/>
      <c r="DQ200" s="119" t="s">
        <v>173</v>
      </c>
      <c r="DR200" s="189"/>
      <c r="DS200" s="188"/>
      <c r="DT200" s="216"/>
      <c r="DU200" s="216"/>
      <c r="DV200" s="220"/>
      <c r="DW200" s="218"/>
      <c r="DX200" s="177"/>
      <c r="DY200" s="177"/>
      <c r="DZ200" s="177"/>
      <c r="EA200" s="219"/>
      <c r="EB200" s="119" t="s">
        <v>173</v>
      </c>
      <c r="EC200" s="189"/>
      <c r="ED200" s="188"/>
      <c r="EE200" s="216"/>
      <c r="EF200" s="216"/>
      <c r="EG200" s="220"/>
      <c r="EH200" s="1"/>
      <c r="EI200" s="129">
        <v>0.0</v>
      </c>
      <c r="EJ200" s="179">
        <v>0.0</v>
      </c>
      <c r="EK200" s="183"/>
      <c r="EL200" s="1"/>
      <c r="EM200" s="132">
        <f t="shared" si="45"/>
        <v>0</v>
      </c>
      <c r="EN200" s="133">
        <f t="shared" si="46"/>
        <v>0</v>
      </c>
      <c r="EO200" s="134">
        <f t="shared" si="47"/>
        <v>0</v>
      </c>
      <c r="EP200" s="135">
        <f t="shared" si="48"/>
        <v>0</v>
      </c>
      <c r="EQ200" s="112">
        <f t="shared" si="49"/>
        <v>0</v>
      </c>
    </row>
    <row r="201" ht="18.0" customHeight="1">
      <c r="A201" s="8"/>
      <c r="B201" s="114">
        <v>188.0</v>
      </c>
      <c r="C201" s="147"/>
      <c r="D201" s="147" t="s">
        <v>393</v>
      </c>
      <c r="E201" s="117">
        <f t="shared" si="42"/>
        <v>0</v>
      </c>
      <c r="F201" s="215"/>
      <c r="G201" s="119"/>
      <c r="H201" s="119"/>
      <c r="I201" s="119"/>
      <c r="J201" s="101">
        <f t="shared" si="43"/>
        <v>0</v>
      </c>
      <c r="K201" s="119" t="s">
        <v>173</v>
      </c>
      <c r="L201" s="189"/>
      <c r="M201" s="188"/>
      <c r="N201" s="216"/>
      <c r="O201" s="216"/>
      <c r="P201" s="217"/>
      <c r="Q201" s="215"/>
      <c r="R201" s="119"/>
      <c r="S201" s="119"/>
      <c r="T201" s="119"/>
      <c r="U201" s="101">
        <f t="shared" si="44"/>
        <v>0</v>
      </c>
      <c r="V201" s="119" t="s">
        <v>173</v>
      </c>
      <c r="W201" s="189"/>
      <c r="X201" s="188"/>
      <c r="Y201" s="216"/>
      <c r="Z201" s="216"/>
      <c r="AA201" s="217"/>
      <c r="AB201" s="218"/>
      <c r="AC201" s="177"/>
      <c r="AD201" s="177"/>
      <c r="AE201" s="177"/>
      <c r="AF201" s="219"/>
      <c r="AG201" s="119" t="s">
        <v>173</v>
      </c>
      <c r="AH201" s="189"/>
      <c r="AI201" s="188"/>
      <c r="AJ201" s="216"/>
      <c r="AK201" s="216"/>
      <c r="AL201" s="220"/>
      <c r="AM201" s="218"/>
      <c r="AN201" s="177"/>
      <c r="AO201" s="177"/>
      <c r="AP201" s="177"/>
      <c r="AQ201" s="219"/>
      <c r="AR201" s="119" t="s">
        <v>173</v>
      </c>
      <c r="AS201" s="189"/>
      <c r="AT201" s="188"/>
      <c r="AU201" s="216"/>
      <c r="AV201" s="216"/>
      <c r="AW201" s="220"/>
      <c r="AX201" s="218"/>
      <c r="AY201" s="177"/>
      <c r="AZ201" s="177"/>
      <c r="BA201" s="177"/>
      <c r="BB201" s="219"/>
      <c r="BC201" s="119" t="s">
        <v>173</v>
      </c>
      <c r="BD201" s="189"/>
      <c r="BE201" s="188"/>
      <c r="BF201" s="216"/>
      <c r="BG201" s="216"/>
      <c r="BH201" s="220"/>
      <c r="BI201" s="218"/>
      <c r="BJ201" s="177"/>
      <c r="BK201" s="177"/>
      <c r="BL201" s="177"/>
      <c r="BM201" s="219"/>
      <c r="BN201" s="119" t="s">
        <v>173</v>
      </c>
      <c r="BO201" s="189"/>
      <c r="BP201" s="188"/>
      <c r="BQ201" s="216"/>
      <c r="BR201" s="216"/>
      <c r="BS201" s="220"/>
      <c r="BT201" s="218"/>
      <c r="BU201" s="177"/>
      <c r="BV201" s="177"/>
      <c r="BW201" s="177"/>
      <c r="BX201" s="219"/>
      <c r="BY201" s="119" t="s">
        <v>173</v>
      </c>
      <c r="BZ201" s="189"/>
      <c r="CA201" s="188"/>
      <c r="CB201" s="216"/>
      <c r="CC201" s="216"/>
      <c r="CD201" s="220"/>
      <c r="CE201" s="218"/>
      <c r="CF201" s="177"/>
      <c r="CG201" s="177"/>
      <c r="CH201" s="177"/>
      <c r="CI201" s="219"/>
      <c r="CJ201" s="119" t="s">
        <v>173</v>
      </c>
      <c r="CK201" s="189"/>
      <c r="CL201" s="188"/>
      <c r="CM201" s="216"/>
      <c r="CN201" s="216"/>
      <c r="CO201" s="220"/>
      <c r="CP201" s="218"/>
      <c r="CQ201" s="177"/>
      <c r="CR201" s="177"/>
      <c r="CS201" s="177"/>
      <c r="CT201" s="219"/>
      <c r="CU201" s="119" t="s">
        <v>173</v>
      </c>
      <c r="CV201" s="189"/>
      <c r="CW201" s="188"/>
      <c r="CX201" s="216"/>
      <c r="CY201" s="216"/>
      <c r="CZ201" s="220"/>
      <c r="DA201" s="218"/>
      <c r="DB201" s="177"/>
      <c r="DC201" s="177"/>
      <c r="DD201" s="177"/>
      <c r="DE201" s="219"/>
      <c r="DF201" s="119" t="s">
        <v>173</v>
      </c>
      <c r="DG201" s="189"/>
      <c r="DH201" s="188"/>
      <c r="DI201" s="216"/>
      <c r="DJ201" s="216"/>
      <c r="DK201" s="220"/>
      <c r="DL201" s="218"/>
      <c r="DM201" s="177"/>
      <c r="DN201" s="177"/>
      <c r="DO201" s="177"/>
      <c r="DP201" s="219"/>
      <c r="DQ201" s="119" t="s">
        <v>173</v>
      </c>
      <c r="DR201" s="189"/>
      <c r="DS201" s="188"/>
      <c r="DT201" s="216"/>
      <c r="DU201" s="216"/>
      <c r="DV201" s="220"/>
      <c r="DW201" s="218"/>
      <c r="DX201" s="177"/>
      <c r="DY201" s="177"/>
      <c r="DZ201" s="177"/>
      <c r="EA201" s="219"/>
      <c r="EB201" s="119" t="s">
        <v>173</v>
      </c>
      <c r="EC201" s="189"/>
      <c r="ED201" s="188"/>
      <c r="EE201" s="216"/>
      <c r="EF201" s="216"/>
      <c r="EG201" s="220"/>
      <c r="EH201" s="1"/>
      <c r="EI201" s="129">
        <v>0.0</v>
      </c>
      <c r="EJ201" s="179">
        <v>0.0</v>
      </c>
      <c r="EK201" s="183"/>
      <c r="EL201" s="1"/>
      <c r="EM201" s="132">
        <f t="shared" si="45"/>
        <v>0</v>
      </c>
      <c r="EN201" s="133">
        <f t="shared" si="46"/>
        <v>0</v>
      </c>
      <c r="EO201" s="134">
        <f t="shared" si="47"/>
        <v>0</v>
      </c>
      <c r="EP201" s="135">
        <f t="shared" si="48"/>
        <v>0</v>
      </c>
      <c r="EQ201" s="112">
        <f t="shared" si="49"/>
        <v>0</v>
      </c>
    </row>
    <row r="202" ht="18.0" customHeight="1">
      <c r="A202" s="8"/>
      <c r="B202" s="114">
        <v>189.0</v>
      </c>
      <c r="C202" s="147"/>
      <c r="D202" s="147" t="s">
        <v>394</v>
      </c>
      <c r="E202" s="117">
        <f t="shared" si="42"/>
        <v>0</v>
      </c>
      <c r="F202" s="215"/>
      <c r="G202" s="119"/>
      <c r="H202" s="119"/>
      <c r="I202" s="119"/>
      <c r="J202" s="101">
        <f t="shared" si="43"/>
        <v>0</v>
      </c>
      <c r="K202" s="119" t="s">
        <v>173</v>
      </c>
      <c r="L202" s="189"/>
      <c r="M202" s="188"/>
      <c r="N202" s="216"/>
      <c r="O202" s="216"/>
      <c r="P202" s="217"/>
      <c r="Q202" s="215"/>
      <c r="R202" s="119"/>
      <c r="S202" s="119"/>
      <c r="T202" s="119"/>
      <c r="U202" s="101">
        <f t="shared" si="44"/>
        <v>0</v>
      </c>
      <c r="V202" s="119" t="s">
        <v>173</v>
      </c>
      <c r="W202" s="189"/>
      <c r="X202" s="188"/>
      <c r="Y202" s="216"/>
      <c r="Z202" s="216"/>
      <c r="AA202" s="217"/>
      <c r="AB202" s="218"/>
      <c r="AC202" s="177"/>
      <c r="AD202" s="177"/>
      <c r="AE202" s="177"/>
      <c r="AF202" s="219"/>
      <c r="AG202" s="119" t="s">
        <v>173</v>
      </c>
      <c r="AH202" s="189"/>
      <c r="AI202" s="188"/>
      <c r="AJ202" s="216"/>
      <c r="AK202" s="216"/>
      <c r="AL202" s="220"/>
      <c r="AM202" s="218"/>
      <c r="AN202" s="177"/>
      <c r="AO202" s="177"/>
      <c r="AP202" s="177"/>
      <c r="AQ202" s="219"/>
      <c r="AR202" s="119" t="s">
        <v>173</v>
      </c>
      <c r="AS202" s="189"/>
      <c r="AT202" s="188"/>
      <c r="AU202" s="216"/>
      <c r="AV202" s="216"/>
      <c r="AW202" s="220"/>
      <c r="AX202" s="218"/>
      <c r="AY202" s="177"/>
      <c r="AZ202" s="177"/>
      <c r="BA202" s="177"/>
      <c r="BB202" s="219"/>
      <c r="BC202" s="119" t="s">
        <v>173</v>
      </c>
      <c r="BD202" s="189"/>
      <c r="BE202" s="188"/>
      <c r="BF202" s="216"/>
      <c r="BG202" s="216"/>
      <c r="BH202" s="220"/>
      <c r="BI202" s="218"/>
      <c r="BJ202" s="177"/>
      <c r="BK202" s="177"/>
      <c r="BL202" s="177"/>
      <c r="BM202" s="219"/>
      <c r="BN202" s="119" t="s">
        <v>173</v>
      </c>
      <c r="BO202" s="189"/>
      <c r="BP202" s="188"/>
      <c r="BQ202" s="216"/>
      <c r="BR202" s="216"/>
      <c r="BS202" s="220"/>
      <c r="BT202" s="218"/>
      <c r="BU202" s="177"/>
      <c r="BV202" s="177"/>
      <c r="BW202" s="177"/>
      <c r="BX202" s="219"/>
      <c r="BY202" s="119" t="s">
        <v>173</v>
      </c>
      <c r="BZ202" s="189"/>
      <c r="CA202" s="188"/>
      <c r="CB202" s="216"/>
      <c r="CC202" s="216"/>
      <c r="CD202" s="220"/>
      <c r="CE202" s="218"/>
      <c r="CF202" s="177"/>
      <c r="CG202" s="177"/>
      <c r="CH202" s="177"/>
      <c r="CI202" s="219"/>
      <c r="CJ202" s="119" t="s">
        <v>173</v>
      </c>
      <c r="CK202" s="189"/>
      <c r="CL202" s="188"/>
      <c r="CM202" s="216"/>
      <c r="CN202" s="216"/>
      <c r="CO202" s="220"/>
      <c r="CP202" s="218"/>
      <c r="CQ202" s="177"/>
      <c r="CR202" s="177"/>
      <c r="CS202" s="177"/>
      <c r="CT202" s="219"/>
      <c r="CU202" s="119" t="s">
        <v>173</v>
      </c>
      <c r="CV202" s="189"/>
      <c r="CW202" s="188"/>
      <c r="CX202" s="216"/>
      <c r="CY202" s="216"/>
      <c r="CZ202" s="220"/>
      <c r="DA202" s="218"/>
      <c r="DB202" s="177"/>
      <c r="DC202" s="177"/>
      <c r="DD202" s="177"/>
      <c r="DE202" s="219"/>
      <c r="DF202" s="119" t="s">
        <v>173</v>
      </c>
      <c r="DG202" s="189"/>
      <c r="DH202" s="188"/>
      <c r="DI202" s="216"/>
      <c r="DJ202" s="216"/>
      <c r="DK202" s="220"/>
      <c r="DL202" s="218"/>
      <c r="DM202" s="177"/>
      <c r="DN202" s="177"/>
      <c r="DO202" s="177"/>
      <c r="DP202" s="219"/>
      <c r="DQ202" s="119" t="s">
        <v>173</v>
      </c>
      <c r="DR202" s="189"/>
      <c r="DS202" s="188"/>
      <c r="DT202" s="216"/>
      <c r="DU202" s="216"/>
      <c r="DV202" s="220"/>
      <c r="DW202" s="218"/>
      <c r="DX202" s="177"/>
      <c r="DY202" s="177"/>
      <c r="DZ202" s="177"/>
      <c r="EA202" s="219"/>
      <c r="EB202" s="119" t="s">
        <v>173</v>
      </c>
      <c r="EC202" s="189"/>
      <c r="ED202" s="188"/>
      <c r="EE202" s="216"/>
      <c r="EF202" s="216"/>
      <c r="EG202" s="220"/>
      <c r="EH202" s="1"/>
      <c r="EI202" s="129">
        <v>0.0</v>
      </c>
      <c r="EJ202" s="179">
        <v>0.0</v>
      </c>
      <c r="EK202" s="183"/>
      <c r="EL202" s="1"/>
      <c r="EM202" s="132">
        <f t="shared" si="45"/>
        <v>0</v>
      </c>
      <c r="EN202" s="133">
        <f t="shared" si="46"/>
        <v>0</v>
      </c>
      <c r="EO202" s="134">
        <f t="shared" si="47"/>
        <v>0</v>
      </c>
      <c r="EP202" s="135">
        <f t="shared" si="48"/>
        <v>0</v>
      </c>
      <c r="EQ202" s="112">
        <f t="shared" si="49"/>
        <v>0</v>
      </c>
    </row>
    <row r="203" ht="18.0" customHeight="1">
      <c r="A203" s="8"/>
      <c r="B203" s="114">
        <v>190.0</v>
      </c>
      <c r="C203" s="147"/>
      <c r="D203" s="221" t="s">
        <v>395</v>
      </c>
      <c r="E203" s="117">
        <f t="shared" si="42"/>
        <v>0</v>
      </c>
      <c r="F203" s="119"/>
      <c r="G203" s="119"/>
      <c r="H203" s="119"/>
      <c r="I203" s="119"/>
      <c r="J203" s="101">
        <f t="shared" si="43"/>
        <v>0</v>
      </c>
      <c r="K203" s="119" t="s">
        <v>173</v>
      </c>
      <c r="L203" s="189"/>
      <c r="M203" s="188"/>
      <c r="N203" s="216"/>
      <c r="O203" s="216"/>
      <c r="P203" s="217"/>
      <c r="Q203" s="222"/>
      <c r="R203" s="188"/>
      <c r="S203" s="188"/>
      <c r="T203" s="188"/>
      <c r="U203" s="194"/>
      <c r="V203" s="119" t="s">
        <v>173</v>
      </c>
      <c r="W203" s="189"/>
      <c r="X203" s="188"/>
      <c r="Y203" s="216"/>
      <c r="Z203" s="216"/>
      <c r="AA203" s="217"/>
      <c r="AB203" s="218"/>
      <c r="AC203" s="177"/>
      <c r="AD203" s="177"/>
      <c r="AE203" s="177"/>
      <c r="AF203" s="223"/>
      <c r="AG203" s="119" t="s">
        <v>173</v>
      </c>
      <c r="AH203" s="189"/>
      <c r="AI203" s="188"/>
      <c r="AJ203" s="216"/>
      <c r="AK203" s="216"/>
      <c r="AL203" s="220"/>
      <c r="AM203" s="218"/>
      <c r="AN203" s="177"/>
      <c r="AO203" s="177"/>
      <c r="AP203" s="177"/>
      <c r="AQ203" s="223"/>
      <c r="AR203" s="119" t="s">
        <v>173</v>
      </c>
      <c r="AS203" s="189"/>
      <c r="AT203" s="188"/>
      <c r="AU203" s="216"/>
      <c r="AV203" s="216"/>
      <c r="AW203" s="220"/>
      <c r="AX203" s="218"/>
      <c r="AY203" s="177"/>
      <c r="AZ203" s="177"/>
      <c r="BA203" s="177"/>
      <c r="BB203" s="223"/>
      <c r="BC203" s="119" t="s">
        <v>173</v>
      </c>
      <c r="BD203" s="189"/>
      <c r="BE203" s="188"/>
      <c r="BF203" s="216"/>
      <c r="BG203" s="216"/>
      <c r="BH203" s="220"/>
      <c r="BI203" s="218"/>
      <c r="BJ203" s="177"/>
      <c r="BK203" s="177"/>
      <c r="BL203" s="177"/>
      <c r="BM203" s="223"/>
      <c r="BN203" s="119" t="s">
        <v>173</v>
      </c>
      <c r="BO203" s="189"/>
      <c r="BP203" s="188"/>
      <c r="BQ203" s="216"/>
      <c r="BR203" s="216"/>
      <c r="BS203" s="220"/>
      <c r="BT203" s="218"/>
      <c r="BU203" s="177"/>
      <c r="BV203" s="177"/>
      <c r="BW203" s="177"/>
      <c r="BX203" s="223"/>
      <c r="BY203" s="119" t="s">
        <v>173</v>
      </c>
      <c r="BZ203" s="189"/>
      <c r="CA203" s="188"/>
      <c r="CB203" s="216"/>
      <c r="CC203" s="216"/>
      <c r="CD203" s="220"/>
      <c r="CE203" s="218"/>
      <c r="CF203" s="177"/>
      <c r="CG203" s="177"/>
      <c r="CH203" s="177"/>
      <c r="CI203" s="223"/>
      <c r="CJ203" s="119" t="s">
        <v>173</v>
      </c>
      <c r="CK203" s="189"/>
      <c r="CL203" s="188"/>
      <c r="CM203" s="216"/>
      <c r="CN203" s="216"/>
      <c r="CO203" s="220"/>
      <c r="CP203" s="218"/>
      <c r="CQ203" s="177"/>
      <c r="CR203" s="177"/>
      <c r="CS203" s="177"/>
      <c r="CT203" s="223"/>
      <c r="CU203" s="119" t="s">
        <v>173</v>
      </c>
      <c r="CV203" s="189"/>
      <c r="CW203" s="188"/>
      <c r="CX203" s="216"/>
      <c r="CY203" s="216"/>
      <c r="CZ203" s="220"/>
      <c r="DA203" s="218"/>
      <c r="DB203" s="177"/>
      <c r="DC203" s="177"/>
      <c r="DD203" s="177"/>
      <c r="DE203" s="223"/>
      <c r="DF203" s="119" t="s">
        <v>173</v>
      </c>
      <c r="DG203" s="189"/>
      <c r="DH203" s="188"/>
      <c r="DI203" s="216"/>
      <c r="DJ203" s="216"/>
      <c r="DK203" s="220"/>
      <c r="DL203" s="218"/>
      <c r="DM203" s="177"/>
      <c r="DN203" s="177"/>
      <c r="DO203" s="177"/>
      <c r="DP203" s="223"/>
      <c r="DQ203" s="119" t="s">
        <v>173</v>
      </c>
      <c r="DR203" s="189"/>
      <c r="DS203" s="188"/>
      <c r="DT203" s="216"/>
      <c r="DU203" s="216"/>
      <c r="DV203" s="220"/>
      <c r="DW203" s="218"/>
      <c r="DX203" s="177"/>
      <c r="DY203" s="177"/>
      <c r="DZ203" s="177"/>
      <c r="EA203" s="223"/>
      <c r="EB203" s="119" t="s">
        <v>173</v>
      </c>
      <c r="EC203" s="189"/>
      <c r="ED203" s="188"/>
      <c r="EE203" s="216"/>
      <c r="EF203" s="216"/>
      <c r="EG203" s="220"/>
      <c r="EH203" s="1"/>
      <c r="EI203" s="129">
        <v>0.0</v>
      </c>
      <c r="EJ203" s="179">
        <v>0.0</v>
      </c>
      <c r="EK203" s="183"/>
      <c r="EL203" s="1"/>
      <c r="EM203" s="132">
        <f t="shared" si="45"/>
        <v>0</v>
      </c>
      <c r="EN203" s="133">
        <f t="shared" si="46"/>
        <v>0</v>
      </c>
      <c r="EO203" s="134">
        <f t="shared" si="47"/>
        <v>0</v>
      </c>
      <c r="EP203" s="135">
        <f t="shared" si="48"/>
        <v>0</v>
      </c>
      <c r="EQ203" s="112">
        <f t="shared" si="49"/>
        <v>0</v>
      </c>
    </row>
    <row r="204" ht="18.0" customHeight="1">
      <c r="A204" s="8"/>
      <c r="B204" s="114">
        <v>191.0</v>
      </c>
      <c r="C204" s="147"/>
      <c r="D204" s="221" t="s">
        <v>396</v>
      </c>
      <c r="E204" s="117">
        <f t="shared" si="42"/>
        <v>0</v>
      </c>
      <c r="F204" s="119"/>
      <c r="G204" s="119"/>
      <c r="H204" s="119"/>
      <c r="I204" s="119"/>
      <c r="J204" s="101">
        <f t="shared" si="43"/>
        <v>0</v>
      </c>
      <c r="K204" s="119" t="s">
        <v>173</v>
      </c>
      <c r="L204" s="189"/>
      <c r="M204" s="188"/>
      <c r="N204" s="216"/>
      <c r="O204" s="216"/>
      <c r="P204" s="217"/>
      <c r="Q204" s="222"/>
      <c r="R204" s="188"/>
      <c r="S204" s="188"/>
      <c r="T204" s="188"/>
      <c r="U204" s="194"/>
      <c r="V204" s="119" t="s">
        <v>173</v>
      </c>
      <c r="W204" s="189"/>
      <c r="X204" s="188"/>
      <c r="Y204" s="216"/>
      <c r="Z204" s="216"/>
      <c r="AA204" s="217"/>
      <c r="AB204" s="218"/>
      <c r="AC204" s="177"/>
      <c r="AD204" s="177"/>
      <c r="AE204" s="177"/>
      <c r="AF204" s="223"/>
      <c r="AG204" s="119" t="s">
        <v>173</v>
      </c>
      <c r="AH204" s="189"/>
      <c r="AI204" s="188"/>
      <c r="AJ204" s="216"/>
      <c r="AK204" s="216"/>
      <c r="AL204" s="220"/>
      <c r="AM204" s="218"/>
      <c r="AN204" s="177"/>
      <c r="AO204" s="177"/>
      <c r="AP204" s="177"/>
      <c r="AQ204" s="223"/>
      <c r="AR204" s="119" t="s">
        <v>173</v>
      </c>
      <c r="AS204" s="189"/>
      <c r="AT204" s="188"/>
      <c r="AU204" s="216"/>
      <c r="AV204" s="216"/>
      <c r="AW204" s="220"/>
      <c r="AX204" s="218"/>
      <c r="AY204" s="177"/>
      <c r="AZ204" s="177"/>
      <c r="BA204" s="177"/>
      <c r="BB204" s="223"/>
      <c r="BC204" s="119" t="s">
        <v>173</v>
      </c>
      <c r="BD204" s="189"/>
      <c r="BE204" s="188"/>
      <c r="BF204" s="216"/>
      <c r="BG204" s="216"/>
      <c r="BH204" s="220"/>
      <c r="BI204" s="218"/>
      <c r="BJ204" s="177"/>
      <c r="BK204" s="177"/>
      <c r="BL204" s="177"/>
      <c r="BM204" s="223"/>
      <c r="BN204" s="119" t="s">
        <v>173</v>
      </c>
      <c r="BO204" s="189"/>
      <c r="BP204" s="188"/>
      <c r="BQ204" s="216"/>
      <c r="BR204" s="216"/>
      <c r="BS204" s="220"/>
      <c r="BT204" s="218"/>
      <c r="BU204" s="177"/>
      <c r="BV204" s="177"/>
      <c r="BW204" s="177"/>
      <c r="BX204" s="223"/>
      <c r="BY204" s="119" t="s">
        <v>173</v>
      </c>
      <c r="BZ204" s="189"/>
      <c r="CA204" s="188"/>
      <c r="CB204" s="216"/>
      <c r="CC204" s="216"/>
      <c r="CD204" s="220"/>
      <c r="CE204" s="218"/>
      <c r="CF204" s="177"/>
      <c r="CG204" s="177"/>
      <c r="CH204" s="177"/>
      <c r="CI204" s="223"/>
      <c r="CJ204" s="119" t="s">
        <v>173</v>
      </c>
      <c r="CK204" s="189"/>
      <c r="CL204" s="188"/>
      <c r="CM204" s="216"/>
      <c r="CN204" s="216"/>
      <c r="CO204" s="220"/>
      <c r="CP204" s="218"/>
      <c r="CQ204" s="177"/>
      <c r="CR204" s="177"/>
      <c r="CS204" s="177"/>
      <c r="CT204" s="223"/>
      <c r="CU204" s="119" t="s">
        <v>173</v>
      </c>
      <c r="CV204" s="189"/>
      <c r="CW204" s="188"/>
      <c r="CX204" s="216"/>
      <c r="CY204" s="216"/>
      <c r="CZ204" s="220"/>
      <c r="DA204" s="218"/>
      <c r="DB204" s="177"/>
      <c r="DC204" s="177"/>
      <c r="DD204" s="177"/>
      <c r="DE204" s="223"/>
      <c r="DF204" s="119" t="s">
        <v>173</v>
      </c>
      <c r="DG204" s="189"/>
      <c r="DH204" s="188"/>
      <c r="DI204" s="216"/>
      <c r="DJ204" s="216"/>
      <c r="DK204" s="220"/>
      <c r="DL204" s="218"/>
      <c r="DM204" s="177"/>
      <c r="DN204" s="177"/>
      <c r="DO204" s="177"/>
      <c r="DP204" s="223"/>
      <c r="DQ204" s="119" t="s">
        <v>173</v>
      </c>
      <c r="DR204" s="189"/>
      <c r="DS204" s="188"/>
      <c r="DT204" s="216"/>
      <c r="DU204" s="216"/>
      <c r="DV204" s="220"/>
      <c r="DW204" s="218"/>
      <c r="DX204" s="177"/>
      <c r="DY204" s="177"/>
      <c r="DZ204" s="177"/>
      <c r="EA204" s="223"/>
      <c r="EB204" s="119" t="s">
        <v>173</v>
      </c>
      <c r="EC204" s="189"/>
      <c r="ED204" s="188"/>
      <c r="EE204" s="216"/>
      <c r="EF204" s="216"/>
      <c r="EG204" s="220"/>
      <c r="EH204" s="1"/>
      <c r="EI204" s="129">
        <v>0.0</v>
      </c>
      <c r="EJ204" s="179">
        <v>0.0</v>
      </c>
      <c r="EK204" s="183"/>
      <c r="EL204" s="1"/>
      <c r="EM204" s="132">
        <f t="shared" si="45"/>
        <v>0</v>
      </c>
      <c r="EN204" s="133">
        <f t="shared" si="46"/>
        <v>0</v>
      </c>
      <c r="EO204" s="134">
        <f t="shared" si="47"/>
        <v>0</v>
      </c>
      <c r="EP204" s="135">
        <f t="shared" si="48"/>
        <v>0</v>
      </c>
      <c r="EQ204" s="112">
        <f t="shared" si="49"/>
        <v>0</v>
      </c>
    </row>
    <row r="205" ht="18.0" customHeight="1">
      <c r="A205" s="8"/>
      <c r="B205" s="114">
        <v>192.0</v>
      </c>
      <c r="C205" s="147"/>
      <c r="D205" s="221" t="s">
        <v>397</v>
      </c>
      <c r="E205" s="117">
        <f t="shared" si="42"/>
        <v>0</v>
      </c>
      <c r="F205" s="119"/>
      <c r="G205" s="119"/>
      <c r="H205" s="119"/>
      <c r="I205" s="119"/>
      <c r="J205" s="101">
        <f t="shared" si="43"/>
        <v>0</v>
      </c>
      <c r="K205" s="119" t="s">
        <v>173</v>
      </c>
      <c r="L205" s="189"/>
      <c r="M205" s="188"/>
      <c r="N205" s="216"/>
      <c r="O205" s="216"/>
      <c r="P205" s="217"/>
      <c r="Q205" s="222"/>
      <c r="R205" s="188"/>
      <c r="S205" s="188"/>
      <c r="T205" s="188"/>
      <c r="U205" s="194"/>
      <c r="V205" s="119" t="s">
        <v>173</v>
      </c>
      <c r="W205" s="189"/>
      <c r="X205" s="188"/>
      <c r="Y205" s="216"/>
      <c r="Z205" s="216"/>
      <c r="AA205" s="217"/>
      <c r="AB205" s="218"/>
      <c r="AC205" s="177"/>
      <c r="AD205" s="177"/>
      <c r="AE205" s="177"/>
      <c r="AF205" s="223"/>
      <c r="AG205" s="119" t="s">
        <v>173</v>
      </c>
      <c r="AH205" s="189"/>
      <c r="AI205" s="188"/>
      <c r="AJ205" s="216"/>
      <c r="AK205" s="216"/>
      <c r="AL205" s="220"/>
      <c r="AM205" s="218"/>
      <c r="AN205" s="177"/>
      <c r="AO205" s="177"/>
      <c r="AP205" s="177"/>
      <c r="AQ205" s="223"/>
      <c r="AR205" s="119" t="s">
        <v>173</v>
      </c>
      <c r="AS205" s="189"/>
      <c r="AT205" s="188"/>
      <c r="AU205" s="216"/>
      <c r="AV205" s="216"/>
      <c r="AW205" s="220"/>
      <c r="AX205" s="218"/>
      <c r="AY205" s="177"/>
      <c r="AZ205" s="177"/>
      <c r="BA205" s="177"/>
      <c r="BB205" s="223"/>
      <c r="BC205" s="119" t="s">
        <v>173</v>
      </c>
      <c r="BD205" s="189"/>
      <c r="BE205" s="188"/>
      <c r="BF205" s="216"/>
      <c r="BG205" s="216"/>
      <c r="BH205" s="220"/>
      <c r="BI205" s="218"/>
      <c r="BJ205" s="177"/>
      <c r="BK205" s="177"/>
      <c r="BL205" s="177"/>
      <c r="BM205" s="223"/>
      <c r="BN205" s="119" t="s">
        <v>173</v>
      </c>
      <c r="BO205" s="189"/>
      <c r="BP205" s="188"/>
      <c r="BQ205" s="216"/>
      <c r="BR205" s="216"/>
      <c r="BS205" s="220"/>
      <c r="BT205" s="218"/>
      <c r="BU205" s="177"/>
      <c r="BV205" s="177"/>
      <c r="BW205" s="177"/>
      <c r="BX205" s="223"/>
      <c r="BY205" s="119" t="s">
        <v>173</v>
      </c>
      <c r="BZ205" s="189"/>
      <c r="CA205" s="188"/>
      <c r="CB205" s="216"/>
      <c r="CC205" s="216"/>
      <c r="CD205" s="220"/>
      <c r="CE205" s="218"/>
      <c r="CF205" s="177"/>
      <c r="CG205" s="177"/>
      <c r="CH205" s="177"/>
      <c r="CI205" s="223"/>
      <c r="CJ205" s="119" t="s">
        <v>173</v>
      </c>
      <c r="CK205" s="189"/>
      <c r="CL205" s="188"/>
      <c r="CM205" s="216"/>
      <c r="CN205" s="216"/>
      <c r="CO205" s="220"/>
      <c r="CP205" s="218"/>
      <c r="CQ205" s="177"/>
      <c r="CR205" s="177"/>
      <c r="CS205" s="177"/>
      <c r="CT205" s="223"/>
      <c r="CU205" s="119" t="s">
        <v>173</v>
      </c>
      <c r="CV205" s="189"/>
      <c r="CW205" s="188"/>
      <c r="CX205" s="216"/>
      <c r="CY205" s="216"/>
      <c r="CZ205" s="220"/>
      <c r="DA205" s="218"/>
      <c r="DB205" s="177"/>
      <c r="DC205" s="177"/>
      <c r="DD205" s="177"/>
      <c r="DE205" s="223"/>
      <c r="DF205" s="119" t="s">
        <v>173</v>
      </c>
      <c r="DG205" s="189"/>
      <c r="DH205" s="188"/>
      <c r="DI205" s="216"/>
      <c r="DJ205" s="216"/>
      <c r="DK205" s="220"/>
      <c r="DL205" s="218"/>
      <c r="DM205" s="177"/>
      <c r="DN205" s="177"/>
      <c r="DO205" s="177"/>
      <c r="DP205" s="223"/>
      <c r="DQ205" s="119" t="s">
        <v>173</v>
      </c>
      <c r="DR205" s="189"/>
      <c r="DS205" s="188"/>
      <c r="DT205" s="216"/>
      <c r="DU205" s="216"/>
      <c r="DV205" s="220"/>
      <c r="DW205" s="218"/>
      <c r="DX205" s="177"/>
      <c r="DY205" s="177"/>
      <c r="DZ205" s="177"/>
      <c r="EA205" s="223"/>
      <c r="EB205" s="119" t="s">
        <v>173</v>
      </c>
      <c r="EC205" s="189"/>
      <c r="ED205" s="188"/>
      <c r="EE205" s="216"/>
      <c r="EF205" s="216"/>
      <c r="EG205" s="220"/>
      <c r="EH205" s="1"/>
      <c r="EI205" s="129">
        <v>0.0</v>
      </c>
      <c r="EJ205" s="179">
        <v>0.0</v>
      </c>
      <c r="EK205" s="183"/>
      <c r="EL205" s="1"/>
      <c r="EM205" s="132">
        <f t="shared" si="45"/>
        <v>0</v>
      </c>
      <c r="EN205" s="133">
        <f t="shared" si="46"/>
        <v>0</v>
      </c>
      <c r="EO205" s="134">
        <f t="shared" si="47"/>
        <v>0</v>
      </c>
      <c r="EP205" s="135">
        <f t="shared" si="48"/>
        <v>0</v>
      </c>
      <c r="EQ205" s="112">
        <f t="shared" si="49"/>
        <v>0</v>
      </c>
    </row>
    <row r="206" ht="18.0" customHeight="1">
      <c r="A206" s="8"/>
      <c r="B206" s="114">
        <v>193.0</v>
      </c>
      <c r="C206" s="147"/>
      <c r="D206" s="221" t="s">
        <v>398</v>
      </c>
      <c r="E206" s="117">
        <f t="shared" si="42"/>
        <v>0</v>
      </c>
      <c r="F206" s="119"/>
      <c r="G206" s="119"/>
      <c r="H206" s="119"/>
      <c r="I206" s="119"/>
      <c r="J206" s="101">
        <f t="shared" si="43"/>
        <v>0</v>
      </c>
      <c r="K206" s="119" t="s">
        <v>173</v>
      </c>
      <c r="L206" s="189"/>
      <c r="M206" s="188"/>
      <c r="N206" s="216"/>
      <c r="O206" s="216"/>
      <c r="P206" s="217"/>
      <c r="Q206" s="222"/>
      <c r="R206" s="188"/>
      <c r="S206" s="188"/>
      <c r="T206" s="188"/>
      <c r="U206" s="194"/>
      <c r="V206" s="119" t="s">
        <v>173</v>
      </c>
      <c r="W206" s="189"/>
      <c r="X206" s="188"/>
      <c r="Y206" s="216"/>
      <c r="Z206" s="216"/>
      <c r="AA206" s="217"/>
      <c r="AB206" s="218"/>
      <c r="AC206" s="177"/>
      <c r="AD206" s="177"/>
      <c r="AE206" s="177"/>
      <c r="AF206" s="223"/>
      <c r="AG206" s="119" t="s">
        <v>173</v>
      </c>
      <c r="AH206" s="189"/>
      <c r="AI206" s="188"/>
      <c r="AJ206" s="216"/>
      <c r="AK206" s="216"/>
      <c r="AL206" s="220"/>
      <c r="AM206" s="218"/>
      <c r="AN206" s="177"/>
      <c r="AO206" s="177"/>
      <c r="AP206" s="177"/>
      <c r="AQ206" s="223"/>
      <c r="AR206" s="119" t="s">
        <v>173</v>
      </c>
      <c r="AS206" s="189"/>
      <c r="AT206" s="188"/>
      <c r="AU206" s="216"/>
      <c r="AV206" s="216"/>
      <c r="AW206" s="220"/>
      <c r="AX206" s="218"/>
      <c r="AY206" s="177"/>
      <c r="AZ206" s="177"/>
      <c r="BA206" s="177"/>
      <c r="BB206" s="223"/>
      <c r="BC206" s="119" t="s">
        <v>173</v>
      </c>
      <c r="BD206" s="189"/>
      <c r="BE206" s="188"/>
      <c r="BF206" s="216"/>
      <c r="BG206" s="216"/>
      <c r="BH206" s="220"/>
      <c r="BI206" s="218"/>
      <c r="BJ206" s="177"/>
      <c r="BK206" s="177"/>
      <c r="BL206" s="177"/>
      <c r="BM206" s="223"/>
      <c r="BN206" s="119" t="s">
        <v>173</v>
      </c>
      <c r="BO206" s="189"/>
      <c r="BP206" s="188"/>
      <c r="BQ206" s="216"/>
      <c r="BR206" s="216"/>
      <c r="BS206" s="220"/>
      <c r="BT206" s="218"/>
      <c r="BU206" s="177"/>
      <c r="BV206" s="177"/>
      <c r="BW206" s="177"/>
      <c r="BX206" s="223"/>
      <c r="BY206" s="119" t="s">
        <v>173</v>
      </c>
      <c r="BZ206" s="189"/>
      <c r="CA206" s="188"/>
      <c r="CB206" s="216"/>
      <c r="CC206" s="216"/>
      <c r="CD206" s="220"/>
      <c r="CE206" s="218"/>
      <c r="CF206" s="177"/>
      <c r="CG206" s="177"/>
      <c r="CH206" s="177"/>
      <c r="CI206" s="223"/>
      <c r="CJ206" s="119" t="s">
        <v>173</v>
      </c>
      <c r="CK206" s="189"/>
      <c r="CL206" s="188"/>
      <c r="CM206" s="216"/>
      <c r="CN206" s="216"/>
      <c r="CO206" s="220"/>
      <c r="CP206" s="218"/>
      <c r="CQ206" s="177"/>
      <c r="CR206" s="177"/>
      <c r="CS206" s="177"/>
      <c r="CT206" s="223"/>
      <c r="CU206" s="119" t="s">
        <v>173</v>
      </c>
      <c r="CV206" s="189"/>
      <c r="CW206" s="188"/>
      <c r="CX206" s="216"/>
      <c r="CY206" s="216"/>
      <c r="CZ206" s="220"/>
      <c r="DA206" s="218"/>
      <c r="DB206" s="177"/>
      <c r="DC206" s="177"/>
      <c r="DD206" s="177"/>
      <c r="DE206" s="223"/>
      <c r="DF206" s="119" t="s">
        <v>173</v>
      </c>
      <c r="DG206" s="189"/>
      <c r="DH206" s="188"/>
      <c r="DI206" s="216"/>
      <c r="DJ206" s="216"/>
      <c r="DK206" s="220"/>
      <c r="DL206" s="218"/>
      <c r="DM206" s="177"/>
      <c r="DN206" s="177"/>
      <c r="DO206" s="177"/>
      <c r="DP206" s="223"/>
      <c r="DQ206" s="119" t="s">
        <v>173</v>
      </c>
      <c r="DR206" s="189"/>
      <c r="DS206" s="188"/>
      <c r="DT206" s="216"/>
      <c r="DU206" s="216"/>
      <c r="DV206" s="220"/>
      <c r="DW206" s="218"/>
      <c r="DX206" s="177"/>
      <c r="DY206" s="177"/>
      <c r="DZ206" s="177"/>
      <c r="EA206" s="223"/>
      <c r="EB206" s="119" t="s">
        <v>173</v>
      </c>
      <c r="EC206" s="189"/>
      <c r="ED206" s="188"/>
      <c r="EE206" s="216"/>
      <c r="EF206" s="216"/>
      <c r="EG206" s="220"/>
      <c r="EH206" s="1"/>
      <c r="EI206" s="129">
        <v>0.0</v>
      </c>
      <c r="EJ206" s="179">
        <v>0.0</v>
      </c>
      <c r="EK206" s="183"/>
      <c r="EL206" s="1"/>
      <c r="EM206" s="132">
        <f t="shared" si="45"/>
        <v>0</v>
      </c>
      <c r="EN206" s="133">
        <f t="shared" si="46"/>
        <v>0</v>
      </c>
      <c r="EO206" s="134">
        <f t="shared" si="47"/>
        <v>0</v>
      </c>
      <c r="EP206" s="135">
        <f t="shared" si="48"/>
        <v>0</v>
      </c>
      <c r="EQ206" s="112">
        <f t="shared" si="49"/>
        <v>0</v>
      </c>
    </row>
    <row r="207" ht="18.0" customHeight="1">
      <c r="A207" s="8"/>
      <c r="B207" s="114">
        <v>194.0</v>
      </c>
      <c r="C207" s="147"/>
      <c r="D207" s="221" t="s">
        <v>399</v>
      </c>
      <c r="E207" s="117">
        <f t="shared" si="42"/>
        <v>0</v>
      </c>
      <c r="F207" s="119"/>
      <c r="G207" s="119"/>
      <c r="H207" s="119"/>
      <c r="I207" s="119"/>
      <c r="J207" s="101">
        <f t="shared" si="43"/>
        <v>0</v>
      </c>
      <c r="K207" s="119" t="s">
        <v>173</v>
      </c>
      <c r="L207" s="189"/>
      <c r="M207" s="188"/>
      <c r="N207" s="216"/>
      <c r="O207" s="216"/>
      <c r="P207" s="217"/>
      <c r="Q207" s="222"/>
      <c r="R207" s="188"/>
      <c r="S207" s="188"/>
      <c r="T207" s="188"/>
      <c r="U207" s="194"/>
      <c r="V207" s="119" t="s">
        <v>173</v>
      </c>
      <c r="W207" s="189"/>
      <c r="X207" s="188"/>
      <c r="Y207" s="216"/>
      <c r="Z207" s="216"/>
      <c r="AA207" s="217"/>
      <c r="AB207" s="218"/>
      <c r="AC207" s="177"/>
      <c r="AD207" s="177"/>
      <c r="AE207" s="177"/>
      <c r="AF207" s="223"/>
      <c r="AG207" s="119" t="s">
        <v>173</v>
      </c>
      <c r="AH207" s="189"/>
      <c r="AI207" s="188"/>
      <c r="AJ207" s="216"/>
      <c r="AK207" s="216"/>
      <c r="AL207" s="220"/>
      <c r="AM207" s="218"/>
      <c r="AN207" s="177"/>
      <c r="AO207" s="177"/>
      <c r="AP207" s="177"/>
      <c r="AQ207" s="223"/>
      <c r="AR207" s="119" t="s">
        <v>173</v>
      </c>
      <c r="AS207" s="189"/>
      <c r="AT207" s="188"/>
      <c r="AU207" s="216"/>
      <c r="AV207" s="216"/>
      <c r="AW207" s="220"/>
      <c r="AX207" s="218"/>
      <c r="AY207" s="177"/>
      <c r="AZ207" s="177"/>
      <c r="BA207" s="177"/>
      <c r="BB207" s="223"/>
      <c r="BC207" s="119" t="s">
        <v>173</v>
      </c>
      <c r="BD207" s="189"/>
      <c r="BE207" s="188"/>
      <c r="BF207" s="216"/>
      <c r="BG207" s="216"/>
      <c r="BH207" s="220"/>
      <c r="BI207" s="218"/>
      <c r="BJ207" s="177"/>
      <c r="BK207" s="177"/>
      <c r="BL207" s="177"/>
      <c r="BM207" s="223"/>
      <c r="BN207" s="119" t="s">
        <v>173</v>
      </c>
      <c r="BO207" s="189"/>
      <c r="BP207" s="188"/>
      <c r="BQ207" s="216"/>
      <c r="BR207" s="216"/>
      <c r="BS207" s="220"/>
      <c r="BT207" s="218"/>
      <c r="BU207" s="177"/>
      <c r="BV207" s="177"/>
      <c r="BW207" s="177"/>
      <c r="BX207" s="223"/>
      <c r="BY207" s="119" t="s">
        <v>173</v>
      </c>
      <c r="BZ207" s="189"/>
      <c r="CA207" s="188"/>
      <c r="CB207" s="216"/>
      <c r="CC207" s="216"/>
      <c r="CD207" s="220"/>
      <c r="CE207" s="218"/>
      <c r="CF207" s="177"/>
      <c r="CG207" s="177"/>
      <c r="CH207" s="177"/>
      <c r="CI207" s="223"/>
      <c r="CJ207" s="119" t="s">
        <v>173</v>
      </c>
      <c r="CK207" s="189"/>
      <c r="CL207" s="188"/>
      <c r="CM207" s="216"/>
      <c r="CN207" s="216"/>
      <c r="CO207" s="220"/>
      <c r="CP207" s="218"/>
      <c r="CQ207" s="177"/>
      <c r="CR207" s="177"/>
      <c r="CS207" s="177"/>
      <c r="CT207" s="223"/>
      <c r="CU207" s="119" t="s">
        <v>173</v>
      </c>
      <c r="CV207" s="189"/>
      <c r="CW207" s="188"/>
      <c r="CX207" s="216"/>
      <c r="CY207" s="216"/>
      <c r="CZ207" s="220"/>
      <c r="DA207" s="218"/>
      <c r="DB207" s="177"/>
      <c r="DC207" s="177"/>
      <c r="DD207" s="177"/>
      <c r="DE207" s="223"/>
      <c r="DF207" s="119" t="s">
        <v>173</v>
      </c>
      <c r="DG207" s="189"/>
      <c r="DH207" s="188"/>
      <c r="DI207" s="216"/>
      <c r="DJ207" s="216"/>
      <c r="DK207" s="220"/>
      <c r="DL207" s="218"/>
      <c r="DM207" s="177"/>
      <c r="DN207" s="177"/>
      <c r="DO207" s="177"/>
      <c r="DP207" s="223"/>
      <c r="DQ207" s="119" t="s">
        <v>173</v>
      </c>
      <c r="DR207" s="189"/>
      <c r="DS207" s="188"/>
      <c r="DT207" s="216"/>
      <c r="DU207" s="216"/>
      <c r="DV207" s="220"/>
      <c r="DW207" s="218"/>
      <c r="DX207" s="177"/>
      <c r="DY207" s="177"/>
      <c r="DZ207" s="177"/>
      <c r="EA207" s="223"/>
      <c r="EB207" s="119" t="s">
        <v>173</v>
      </c>
      <c r="EC207" s="189"/>
      <c r="ED207" s="188"/>
      <c r="EE207" s="216"/>
      <c r="EF207" s="216"/>
      <c r="EG207" s="220"/>
      <c r="EH207" s="1"/>
      <c r="EI207" s="129">
        <v>0.0</v>
      </c>
      <c r="EJ207" s="179">
        <v>0.0</v>
      </c>
      <c r="EK207" s="183"/>
      <c r="EL207" s="1"/>
      <c r="EM207" s="132">
        <f t="shared" si="45"/>
        <v>0</v>
      </c>
      <c r="EN207" s="133">
        <f t="shared" si="46"/>
        <v>0</v>
      </c>
      <c r="EO207" s="134">
        <f t="shared" si="47"/>
        <v>0</v>
      </c>
      <c r="EP207" s="135">
        <f t="shared" si="48"/>
        <v>0</v>
      </c>
      <c r="EQ207" s="112">
        <f t="shared" si="49"/>
        <v>0</v>
      </c>
    </row>
    <row r="208" ht="18.0" customHeight="1">
      <c r="A208" s="8"/>
      <c r="B208" s="114">
        <v>195.0</v>
      </c>
      <c r="C208" s="147"/>
      <c r="D208" s="221" t="s">
        <v>400</v>
      </c>
      <c r="E208" s="117">
        <f t="shared" si="42"/>
        <v>0</v>
      </c>
      <c r="F208" s="119"/>
      <c r="G208" s="119"/>
      <c r="H208" s="119"/>
      <c r="I208" s="119"/>
      <c r="J208" s="101">
        <f t="shared" si="43"/>
        <v>0</v>
      </c>
      <c r="K208" s="119" t="s">
        <v>173</v>
      </c>
      <c r="L208" s="189"/>
      <c r="M208" s="188"/>
      <c r="N208" s="216"/>
      <c r="O208" s="216"/>
      <c r="P208" s="217"/>
      <c r="Q208" s="222"/>
      <c r="R208" s="188"/>
      <c r="S208" s="188"/>
      <c r="T208" s="188"/>
      <c r="U208" s="194"/>
      <c r="V208" s="119" t="s">
        <v>173</v>
      </c>
      <c r="W208" s="189"/>
      <c r="X208" s="188"/>
      <c r="Y208" s="216"/>
      <c r="Z208" s="216"/>
      <c r="AA208" s="217"/>
      <c r="AB208" s="218"/>
      <c r="AC208" s="177"/>
      <c r="AD208" s="177"/>
      <c r="AE208" s="177"/>
      <c r="AF208" s="223"/>
      <c r="AG208" s="119" t="s">
        <v>173</v>
      </c>
      <c r="AH208" s="189"/>
      <c r="AI208" s="188"/>
      <c r="AJ208" s="216"/>
      <c r="AK208" s="216"/>
      <c r="AL208" s="220"/>
      <c r="AM208" s="218"/>
      <c r="AN208" s="177"/>
      <c r="AO208" s="177"/>
      <c r="AP208" s="177"/>
      <c r="AQ208" s="223"/>
      <c r="AR208" s="119" t="s">
        <v>173</v>
      </c>
      <c r="AS208" s="189"/>
      <c r="AT208" s="188"/>
      <c r="AU208" s="216"/>
      <c r="AV208" s="216"/>
      <c r="AW208" s="220"/>
      <c r="AX208" s="218"/>
      <c r="AY208" s="177"/>
      <c r="AZ208" s="177"/>
      <c r="BA208" s="177"/>
      <c r="BB208" s="223"/>
      <c r="BC208" s="119" t="s">
        <v>173</v>
      </c>
      <c r="BD208" s="189"/>
      <c r="BE208" s="188"/>
      <c r="BF208" s="216"/>
      <c r="BG208" s="216"/>
      <c r="BH208" s="220"/>
      <c r="BI208" s="218"/>
      <c r="BJ208" s="177"/>
      <c r="BK208" s="177"/>
      <c r="BL208" s="177"/>
      <c r="BM208" s="223"/>
      <c r="BN208" s="119" t="s">
        <v>173</v>
      </c>
      <c r="BO208" s="189"/>
      <c r="BP208" s="188"/>
      <c r="BQ208" s="216"/>
      <c r="BR208" s="216"/>
      <c r="BS208" s="220"/>
      <c r="BT208" s="218"/>
      <c r="BU208" s="177"/>
      <c r="BV208" s="177"/>
      <c r="BW208" s="177"/>
      <c r="BX208" s="223"/>
      <c r="BY208" s="119" t="s">
        <v>173</v>
      </c>
      <c r="BZ208" s="189"/>
      <c r="CA208" s="188"/>
      <c r="CB208" s="216"/>
      <c r="CC208" s="216"/>
      <c r="CD208" s="220"/>
      <c r="CE208" s="218"/>
      <c r="CF208" s="177"/>
      <c r="CG208" s="177"/>
      <c r="CH208" s="177"/>
      <c r="CI208" s="223"/>
      <c r="CJ208" s="119" t="s">
        <v>173</v>
      </c>
      <c r="CK208" s="189"/>
      <c r="CL208" s="188"/>
      <c r="CM208" s="216"/>
      <c r="CN208" s="216"/>
      <c r="CO208" s="220"/>
      <c r="CP208" s="218"/>
      <c r="CQ208" s="177"/>
      <c r="CR208" s="177"/>
      <c r="CS208" s="177"/>
      <c r="CT208" s="223"/>
      <c r="CU208" s="119" t="s">
        <v>173</v>
      </c>
      <c r="CV208" s="189"/>
      <c r="CW208" s="188"/>
      <c r="CX208" s="216"/>
      <c r="CY208" s="216"/>
      <c r="CZ208" s="220"/>
      <c r="DA208" s="218"/>
      <c r="DB208" s="177"/>
      <c r="DC208" s="177"/>
      <c r="DD208" s="177"/>
      <c r="DE208" s="223"/>
      <c r="DF208" s="119" t="s">
        <v>173</v>
      </c>
      <c r="DG208" s="189"/>
      <c r="DH208" s="188"/>
      <c r="DI208" s="216"/>
      <c r="DJ208" s="216"/>
      <c r="DK208" s="220"/>
      <c r="DL208" s="218"/>
      <c r="DM208" s="177"/>
      <c r="DN208" s="177"/>
      <c r="DO208" s="177"/>
      <c r="DP208" s="223"/>
      <c r="DQ208" s="119" t="s">
        <v>173</v>
      </c>
      <c r="DR208" s="189"/>
      <c r="DS208" s="188"/>
      <c r="DT208" s="216"/>
      <c r="DU208" s="216"/>
      <c r="DV208" s="220"/>
      <c r="DW208" s="218"/>
      <c r="DX208" s="177"/>
      <c r="DY208" s="177"/>
      <c r="DZ208" s="177"/>
      <c r="EA208" s="223"/>
      <c r="EB208" s="119" t="s">
        <v>173</v>
      </c>
      <c r="EC208" s="189"/>
      <c r="ED208" s="188"/>
      <c r="EE208" s="216"/>
      <c r="EF208" s="216"/>
      <c r="EG208" s="220"/>
      <c r="EH208" s="1"/>
      <c r="EI208" s="129">
        <v>0.0</v>
      </c>
      <c r="EJ208" s="179">
        <v>0.0</v>
      </c>
      <c r="EK208" s="183"/>
      <c r="EL208" s="1"/>
      <c r="EM208" s="132">
        <f t="shared" si="45"/>
        <v>0</v>
      </c>
      <c r="EN208" s="133">
        <f t="shared" si="46"/>
        <v>0</v>
      </c>
      <c r="EO208" s="134">
        <f t="shared" si="47"/>
        <v>0</v>
      </c>
      <c r="EP208" s="135">
        <f t="shared" si="48"/>
        <v>0</v>
      </c>
      <c r="EQ208" s="112">
        <f t="shared" si="49"/>
        <v>0</v>
      </c>
    </row>
    <row r="209" ht="18.0" customHeight="1">
      <c r="A209" s="8"/>
      <c r="B209" s="114">
        <v>196.0</v>
      </c>
      <c r="C209" s="147"/>
      <c r="D209" s="221" t="s">
        <v>401</v>
      </c>
      <c r="E209" s="117">
        <f t="shared" si="42"/>
        <v>0</v>
      </c>
      <c r="F209" s="119"/>
      <c r="G209" s="119"/>
      <c r="H209" s="119"/>
      <c r="I209" s="119"/>
      <c r="J209" s="101">
        <f t="shared" si="43"/>
        <v>0</v>
      </c>
      <c r="K209" s="119" t="s">
        <v>173</v>
      </c>
      <c r="L209" s="189"/>
      <c r="M209" s="188"/>
      <c r="N209" s="216"/>
      <c r="O209" s="216"/>
      <c r="P209" s="217"/>
      <c r="Q209" s="222"/>
      <c r="R209" s="188"/>
      <c r="S209" s="188"/>
      <c r="T209" s="188"/>
      <c r="U209" s="194"/>
      <c r="V209" s="119" t="s">
        <v>173</v>
      </c>
      <c r="W209" s="189"/>
      <c r="X209" s="188"/>
      <c r="Y209" s="216"/>
      <c r="Z209" s="216"/>
      <c r="AA209" s="217"/>
      <c r="AB209" s="218"/>
      <c r="AC209" s="177"/>
      <c r="AD209" s="177"/>
      <c r="AE209" s="177"/>
      <c r="AF209" s="223"/>
      <c r="AG209" s="119" t="s">
        <v>173</v>
      </c>
      <c r="AH209" s="189"/>
      <c r="AI209" s="188"/>
      <c r="AJ209" s="216"/>
      <c r="AK209" s="216"/>
      <c r="AL209" s="220"/>
      <c r="AM209" s="218"/>
      <c r="AN209" s="177"/>
      <c r="AO209" s="177"/>
      <c r="AP209" s="177"/>
      <c r="AQ209" s="223"/>
      <c r="AR209" s="119" t="s">
        <v>173</v>
      </c>
      <c r="AS209" s="189"/>
      <c r="AT209" s="188"/>
      <c r="AU209" s="216"/>
      <c r="AV209" s="216"/>
      <c r="AW209" s="220"/>
      <c r="AX209" s="218"/>
      <c r="AY209" s="177"/>
      <c r="AZ209" s="177"/>
      <c r="BA209" s="177"/>
      <c r="BB209" s="223"/>
      <c r="BC209" s="119" t="s">
        <v>173</v>
      </c>
      <c r="BD209" s="189"/>
      <c r="BE209" s="188"/>
      <c r="BF209" s="216"/>
      <c r="BG209" s="216"/>
      <c r="BH209" s="220"/>
      <c r="BI209" s="218"/>
      <c r="BJ209" s="177"/>
      <c r="BK209" s="177"/>
      <c r="BL209" s="177"/>
      <c r="BM209" s="223"/>
      <c r="BN209" s="119" t="s">
        <v>173</v>
      </c>
      <c r="BO209" s="189"/>
      <c r="BP209" s="188"/>
      <c r="BQ209" s="216"/>
      <c r="BR209" s="216"/>
      <c r="BS209" s="220"/>
      <c r="BT209" s="218"/>
      <c r="BU209" s="177"/>
      <c r="BV209" s="177"/>
      <c r="BW209" s="177"/>
      <c r="BX209" s="223"/>
      <c r="BY209" s="119" t="s">
        <v>173</v>
      </c>
      <c r="BZ209" s="189"/>
      <c r="CA209" s="188"/>
      <c r="CB209" s="216"/>
      <c r="CC209" s="216"/>
      <c r="CD209" s="220"/>
      <c r="CE209" s="218"/>
      <c r="CF209" s="177"/>
      <c r="CG209" s="177"/>
      <c r="CH209" s="177"/>
      <c r="CI209" s="223"/>
      <c r="CJ209" s="119" t="s">
        <v>173</v>
      </c>
      <c r="CK209" s="189"/>
      <c r="CL209" s="188"/>
      <c r="CM209" s="216"/>
      <c r="CN209" s="216"/>
      <c r="CO209" s="220"/>
      <c r="CP209" s="218"/>
      <c r="CQ209" s="177"/>
      <c r="CR209" s="177"/>
      <c r="CS209" s="177"/>
      <c r="CT209" s="223"/>
      <c r="CU209" s="119" t="s">
        <v>173</v>
      </c>
      <c r="CV209" s="189"/>
      <c r="CW209" s="188"/>
      <c r="CX209" s="216"/>
      <c r="CY209" s="216"/>
      <c r="CZ209" s="220"/>
      <c r="DA209" s="218"/>
      <c r="DB209" s="177"/>
      <c r="DC209" s="177"/>
      <c r="DD209" s="177"/>
      <c r="DE209" s="223"/>
      <c r="DF209" s="119" t="s">
        <v>173</v>
      </c>
      <c r="DG209" s="189"/>
      <c r="DH209" s="188"/>
      <c r="DI209" s="216"/>
      <c r="DJ209" s="216"/>
      <c r="DK209" s="220"/>
      <c r="DL209" s="218"/>
      <c r="DM209" s="177"/>
      <c r="DN209" s="177"/>
      <c r="DO209" s="177"/>
      <c r="DP209" s="223"/>
      <c r="DQ209" s="119" t="s">
        <v>173</v>
      </c>
      <c r="DR209" s="189"/>
      <c r="DS209" s="188"/>
      <c r="DT209" s="216"/>
      <c r="DU209" s="216"/>
      <c r="DV209" s="220"/>
      <c r="DW209" s="218"/>
      <c r="DX209" s="177"/>
      <c r="DY209" s="177"/>
      <c r="DZ209" s="177"/>
      <c r="EA209" s="223"/>
      <c r="EB209" s="119" t="s">
        <v>173</v>
      </c>
      <c r="EC209" s="189"/>
      <c r="ED209" s="188"/>
      <c r="EE209" s="216"/>
      <c r="EF209" s="216"/>
      <c r="EG209" s="220"/>
      <c r="EH209" s="1"/>
      <c r="EI209" s="129">
        <v>0.0</v>
      </c>
      <c r="EJ209" s="179">
        <v>0.0</v>
      </c>
      <c r="EK209" s="183"/>
      <c r="EL209" s="1"/>
      <c r="EM209" s="132">
        <f t="shared" si="45"/>
        <v>0</v>
      </c>
      <c r="EN209" s="133">
        <f t="shared" si="46"/>
        <v>0</v>
      </c>
      <c r="EO209" s="134">
        <f t="shared" si="47"/>
        <v>0</v>
      </c>
      <c r="EP209" s="135">
        <f t="shared" si="48"/>
        <v>0</v>
      </c>
      <c r="EQ209" s="112">
        <f t="shared" si="49"/>
        <v>0</v>
      </c>
    </row>
    <row r="210" ht="18.0" customHeight="1">
      <c r="A210" s="8"/>
      <c r="B210" s="114">
        <v>197.0</v>
      </c>
      <c r="C210" s="147"/>
      <c r="D210" s="221" t="s">
        <v>402</v>
      </c>
      <c r="E210" s="117">
        <f t="shared" si="42"/>
        <v>0</v>
      </c>
      <c r="F210" s="119"/>
      <c r="G210" s="119"/>
      <c r="H210" s="119"/>
      <c r="I210" s="119"/>
      <c r="J210" s="101">
        <f t="shared" si="43"/>
        <v>0</v>
      </c>
      <c r="K210" s="119" t="s">
        <v>173</v>
      </c>
      <c r="L210" s="189"/>
      <c r="M210" s="188"/>
      <c r="N210" s="216"/>
      <c r="O210" s="216"/>
      <c r="P210" s="217"/>
      <c r="Q210" s="222"/>
      <c r="R210" s="188"/>
      <c r="S210" s="188"/>
      <c r="T210" s="188"/>
      <c r="U210" s="194"/>
      <c r="V210" s="119" t="s">
        <v>173</v>
      </c>
      <c r="W210" s="189"/>
      <c r="X210" s="188"/>
      <c r="Y210" s="216"/>
      <c r="Z210" s="216"/>
      <c r="AA210" s="217"/>
      <c r="AB210" s="218"/>
      <c r="AC210" s="177"/>
      <c r="AD210" s="177"/>
      <c r="AE210" s="177"/>
      <c r="AF210" s="223"/>
      <c r="AG210" s="119" t="s">
        <v>173</v>
      </c>
      <c r="AH210" s="189"/>
      <c r="AI210" s="188"/>
      <c r="AJ210" s="216"/>
      <c r="AK210" s="216"/>
      <c r="AL210" s="220"/>
      <c r="AM210" s="218"/>
      <c r="AN210" s="177"/>
      <c r="AO210" s="177"/>
      <c r="AP210" s="177"/>
      <c r="AQ210" s="223"/>
      <c r="AR210" s="119" t="s">
        <v>173</v>
      </c>
      <c r="AS210" s="189"/>
      <c r="AT210" s="188"/>
      <c r="AU210" s="216"/>
      <c r="AV210" s="216"/>
      <c r="AW210" s="220"/>
      <c r="AX210" s="218"/>
      <c r="AY210" s="177"/>
      <c r="AZ210" s="177"/>
      <c r="BA210" s="177"/>
      <c r="BB210" s="223"/>
      <c r="BC210" s="119" t="s">
        <v>173</v>
      </c>
      <c r="BD210" s="189"/>
      <c r="BE210" s="188"/>
      <c r="BF210" s="216"/>
      <c r="BG210" s="216"/>
      <c r="BH210" s="220"/>
      <c r="BI210" s="218"/>
      <c r="BJ210" s="177"/>
      <c r="BK210" s="177"/>
      <c r="BL210" s="177"/>
      <c r="BM210" s="223"/>
      <c r="BN210" s="119" t="s">
        <v>173</v>
      </c>
      <c r="BO210" s="189"/>
      <c r="BP210" s="188"/>
      <c r="BQ210" s="216"/>
      <c r="BR210" s="216"/>
      <c r="BS210" s="220"/>
      <c r="BT210" s="218"/>
      <c r="BU210" s="177"/>
      <c r="BV210" s="177"/>
      <c r="BW210" s="177"/>
      <c r="BX210" s="223"/>
      <c r="BY210" s="119" t="s">
        <v>173</v>
      </c>
      <c r="BZ210" s="189"/>
      <c r="CA210" s="188"/>
      <c r="CB210" s="216"/>
      <c r="CC210" s="216"/>
      <c r="CD210" s="220"/>
      <c r="CE210" s="218"/>
      <c r="CF210" s="177"/>
      <c r="CG210" s="177"/>
      <c r="CH210" s="177"/>
      <c r="CI210" s="223"/>
      <c r="CJ210" s="119" t="s">
        <v>173</v>
      </c>
      <c r="CK210" s="189"/>
      <c r="CL210" s="188"/>
      <c r="CM210" s="216"/>
      <c r="CN210" s="216"/>
      <c r="CO210" s="220"/>
      <c r="CP210" s="218"/>
      <c r="CQ210" s="177"/>
      <c r="CR210" s="177"/>
      <c r="CS210" s="177"/>
      <c r="CT210" s="223"/>
      <c r="CU210" s="119" t="s">
        <v>173</v>
      </c>
      <c r="CV210" s="189"/>
      <c r="CW210" s="188"/>
      <c r="CX210" s="216"/>
      <c r="CY210" s="216"/>
      <c r="CZ210" s="220"/>
      <c r="DA210" s="218"/>
      <c r="DB210" s="177"/>
      <c r="DC210" s="177"/>
      <c r="DD210" s="177"/>
      <c r="DE210" s="223"/>
      <c r="DF210" s="119" t="s">
        <v>173</v>
      </c>
      <c r="DG210" s="189"/>
      <c r="DH210" s="188"/>
      <c r="DI210" s="216"/>
      <c r="DJ210" s="216"/>
      <c r="DK210" s="220"/>
      <c r="DL210" s="218"/>
      <c r="DM210" s="177"/>
      <c r="DN210" s="177"/>
      <c r="DO210" s="177"/>
      <c r="DP210" s="223"/>
      <c r="DQ210" s="119" t="s">
        <v>173</v>
      </c>
      <c r="DR210" s="189"/>
      <c r="DS210" s="188"/>
      <c r="DT210" s="216"/>
      <c r="DU210" s="216"/>
      <c r="DV210" s="220"/>
      <c r="DW210" s="218"/>
      <c r="DX210" s="177"/>
      <c r="DY210" s="177"/>
      <c r="DZ210" s="177"/>
      <c r="EA210" s="223"/>
      <c r="EB210" s="119" t="s">
        <v>173</v>
      </c>
      <c r="EC210" s="189"/>
      <c r="ED210" s="188"/>
      <c r="EE210" s="216"/>
      <c r="EF210" s="216"/>
      <c r="EG210" s="220"/>
      <c r="EH210" s="1"/>
      <c r="EI210" s="129">
        <v>0.0</v>
      </c>
      <c r="EJ210" s="179">
        <v>0.0</v>
      </c>
      <c r="EK210" s="183"/>
      <c r="EL210" s="1"/>
      <c r="EM210" s="132">
        <f t="shared" si="45"/>
        <v>0</v>
      </c>
      <c r="EN210" s="133">
        <f t="shared" si="46"/>
        <v>0</v>
      </c>
      <c r="EO210" s="134">
        <f t="shared" si="47"/>
        <v>0</v>
      </c>
      <c r="EP210" s="135">
        <f t="shared" si="48"/>
        <v>0</v>
      </c>
      <c r="EQ210" s="112">
        <f t="shared" si="49"/>
        <v>0</v>
      </c>
    </row>
    <row r="211" ht="18.0" customHeight="1">
      <c r="A211" s="8"/>
      <c r="B211" s="114">
        <v>198.0</v>
      </c>
      <c r="C211" s="147"/>
      <c r="D211" s="221" t="s">
        <v>403</v>
      </c>
      <c r="E211" s="117">
        <f t="shared" si="42"/>
        <v>0</v>
      </c>
      <c r="F211" s="119"/>
      <c r="G211" s="119"/>
      <c r="H211" s="119"/>
      <c r="I211" s="119"/>
      <c r="J211" s="101">
        <f t="shared" si="43"/>
        <v>0</v>
      </c>
      <c r="K211" s="119" t="s">
        <v>173</v>
      </c>
      <c r="L211" s="189"/>
      <c r="M211" s="188"/>
      <c r="N211" s="216"/>
      <c r="O211" s="216"/>
      <c r="P211" s="217"/>
      <c r="Q211" s="222"/>
      <c r="R211" s="188"/>
      <c r="S211" s="188"/>
      <c r="T211" s="188"/>
      <c r="U211" s="194"/>
      <c r="V211" s="119" t="s">
        <v>173</v>
      </c>
      <c r="W211" s="189"/>
      <c r="X211" s="188"/>
      <c r="Y211" s="216"/>
      <c r="Z211" s="216"/>
      <c r="AA211" s="217"/>
      <c r="AB211" s="218"/>
      <c r="AC211" s="177"/>
      <c r="AD211" s="177"/>
      <c r="AE211" s="177"/>
      <c r="AF211" s="223"/>
      <c r="AG211" s="119" t="s">
        <v>173</v>
      </c>
      <c r="AH211" s="189"/>
      <c r="AI211" s="188"/>
      <c r="AJ211" s="216"/>
      <c r="AK211" s="216"/>
      <c r="AL211" s="220"/>
      <c r="AM211" s="218"/>
      <c r="AN211" s="177"/>
      <c r="AO211" s="177"/>
      <c r="AP211" s="177"/>
      <c r="AQ211" s="223"/>
      <c r="AR211" s="119" t="s">
        <v>173</v>
      </c>
      <c r="AS211" s="189"/>
      <c r="AT211" s="188"/>
      <c r="AU211" s="216"/>
      <c r="AV211" s="216"/>
      <c r="AW211" s="220"/>
      <c r="AX211" s="218"/>
      <c r="AY211" s="177"/>
      <c r="AZ211" s="177"/>
      <c r="BA211" s="177"/>
      <c r="BB211" s="223"/>
      <c r="BC211" s="119" t="s">
        <v>173</v>
      </c>
      <c r="BD211" s="189"/>
      <c r="BE211" s="188"/>
      <c r="BF211" s="216"/>
      <c r="BG211" s="216"/>
      <c r="BH211" s="220"/>
      <c r="BI211" s="218"/>
      <c r="BJ211" s="177"/>
      <c r="BK211" s="177"/>
      <c r="BL211" s="177"/>
      <c r="BM211" s="223"/>
      <c r="BN211" s="119" t="s">
        <v>173</v>
      </c>
      <c r="BO211" s="189"/>
      <c r="BP211" s="188"/>
      <c r="BQ211" s="216"/>
      <c r="BR211" s="216"/>
      <c r="BS211" s="220"/>
      <c r="BT211" s="218"/>
      <c r="BU211" s="177"/>
      <c r="BV211" s="177"/>
      <c r="BW211" s="177"/>
      <c r="BX211" s="223"/>
      <c r="BY211" s="119" t="s">
        <v>173</v>
      </c>
      <c r="BZ211" s="189"/>
      <c r="CA211" s="188"/>
      <c r="CB211" s="216"/>
      <c r="CC211" s="216"/>
      <c r="CD211" s="220"/>
      <c r="CE211" s="218"/>
      <c r="CF211" s="177"/>
      <c r="CG211" s="177"/>
      <c r="CH211" s="177"/>
      <c r="CI211" s="223"/>
      <c r="CJ211" s="119" t="s">
        <v>173</v>
      </c>
      <c r="CK211" s="189"/>
      <c r="CL211" s="188"/>
      <c r="CM211" s="216"/>
      <c r="CN211" s="216"/>
      <c r="CO211" s="220"/>
      <c r="CP211" s="218"/>
      <c r="CQ211" s="177"/>
      <c r="CR211" s="177"/>
      <c r="CS211" s="177"/>
      <c r="CT211" s="223"/>
      <c r="CU211" s="119" t="s">
        <v>173</v>
      </c>
      <c r="CV211" s="189"/>
      <c r="CW211" s="188"/>
      <c r="CX211" s="216"/>
      <c r="CY211" s="216"/>
      <c r="CZ211" s="220"/>
      <c r="DA211" s="218"/>
      <c r="DB211" s="177"/>
      <c r="DC211" s="177"/>
      <c r="DD211" s="177"/>
      <c r="DE211" s="223"/>
      <c r="DF211" s="119" t="s">
        <v>173</v>
      </c>
      <c r="DG211" s="189"/>
      <c r="DH211" s="188"/>
      <c r="DI211" s="216"/>
      <c r="DJ211" s="216"/>
      <c r="DK211" s="220"/>
      <c r="DL211" s="218"/>
      <c r="DM211" s="177"/>
      <c r="DN211" s="177"/>
      <c r="DO211" s="177"/>
      <c r="DP211" s="223"/>
      <c r="DQ211" s="119" t="s">
        <v>173</v>
      </c>
      <c r="DR211" s="189"/>
      <c r="DS211" s="188"/>
      <c r="DT211" s="216"/>
      <c r="DU211" s="216"/>
      <c r="DV211" s="220"/>
      <c r="DW211" s="218"/>
      <c r="DX211" s="177"/>
      <c r="DY211" s="177"/>
      <c r="DZ211" s="177"/>
      <c r="EA211" s="223"/>
      <c r="EB211" s="119" t="s">
        <v>173</v>
      </c>
      <c r="EC211" s="189"/>
      <c r="ED211" s="188"/>
      <c r="EE211" s="216"/>
      <c r="EF211" s="216"/>
      <c r="EG211" s="220"/>
      <c r="EH211" s="1"/>
      <c r="EI211" s="129">
        <v>0.0</v>
      </c>
      <c r="EJ211" s="179">
        <v>0.0</v>
      </c>
      <c r="EK211" s="183"/>
      <c r="EL211" s="1"/>
      <c r="EM211" s="132">
        <f t="shared" si="45"/>
        <v>0</v>
      </c>
      <c r="EN211" s="133">
        <f t="shared" si="46"/>
        <v>0</v>
      </c>
      <c r="EO211" s="134">
        <f t="shared" si="47"/>
        <v>0</v>
      </c>
      <c r="EP211" s="135">
        <f t="shared" si="48"/>
        <v>0</v>
      </c>
      <c r="EQ211" s="112">
        <f t="shared" si="49"/>
        <v>0</v>
      </c>
    </row>
    <row r="212" ht="18.0" customHeight="1">
      <c r="A212" s="8"/>
      <c r="B212" s="114">
        <v>199.0</v>
      </c>
      <c r="C212" s="186"/>
      <c r="D212" s="186"/>
      <c r="E212" s="117">
        <f t="shared" si="42"/>
        <v>0</v>
      </c>
      <c r="F212" s="222"/>
      <c r="G212" s="188"/>
      <c r="H212" s="188"/>
      <c r="I212" s="188"/>
      <c r="J212" s="101">
        <f t="shared" si="43"/>
        <v>0</v>
      </c>
      <c r="K212" s="119"/>
      <c r="L212" s="189"/>
      <c r="M212" s="188"/>
      <c r="N212" s="216"/>
      <c r="O212" s="216"/>
      <c r="P212" s="217"/>
      <c r="Q212" s="222"/>
      <c r="R212" s="188"/>
      <c r="S212" s="188"/>
      <c r="T212" s="188"/>
      <c r="U212" s="194"/>
      <c r="V212" s="119"/>
      <c r="W212" s="189"/>
      <c r="X212" s="188"/>
      <c r="Y212" s="216"/>
      <c r="Z212" s="216"/>
      <c r="AA212" s="217"/>
      <c r="AB212" s="218"/>
      <c r="AC212" s="177"/>
      <c r="AD212" s="177"/>
      <c r="AE212" s="177"/>
      <c r="AF212" s="223"/>
      <c r="AG212" s="119"/>
      <c r="AH212" s="189"/>
      <c r="AI212" s="188"/>
      <c r="AJ212" s="216"/>
      <c r="AK212" s="216"/>
      <c r="AL212" s="220"/>
      <c r="AM212" s="218"/>
      <c r="AN212" s="177"/>
      <c r="AO212" s="177"/>
      <c r="AP212" s="177"/>
      <c r="AQ212" s="223"/>
      <c r="AR212" s="119"/>
      <c r="AS212" s="189"/>
      <c r="AT212" s="188"/>
      <c r="AU212" s="216"/>
      <c r="AV212" s="216"/>
      <c r="AW212" s="220"/>
      <c r="AX212" s="218"/>
      <c r="AY212" s="177"/>
      <c r="AZ212" s="177"/>
      <c r="BA212" s="177"/>
      <c r="BB212" s="223"/>
      <c r="BC212" s="119"/>
      <c r="BD212" s="189"/>
      <c r="BE212" s="188"/>
      <c r="BF212" s="216"/>
      <c r="BG212" s="216"/>
      <c r="BH212" s="220"/>
      <c r="BI212" s="218"/>
      <c r="BJ212" s="177"/>
      <c r="BK212" s="177"/>
      <c r="BL212" s="177"/>
      <c r="BM212" s="223"/>
      <c r="BN212" s="119"/>
      <c r="BO212" s="189"/>
      <c r="BP212" s="188"/>
      <c r="BQ212" s="216"/>
      <c r="BR212" s="216"/>
      <c r="BS212" s="220"/>
      <c r="BT212" s="218"/>
      <c r="BU212" s="177"/>
      <c r="BV212" s="177"/>
      <c r="BW212" s="177"/>
      <c r="BX212" s="223"/>
      <c r="BY212" s="119"/>
      <c r="BZ212" s="189"/>
      <c r="CA212" s="188"/>
      <c r="CB212" s="216"/>
      <c r="CC212" s="216"/>
      <c r="CD212" s="220"/>
      <c r="CE212" s="218"/>
      <c r="CF212" s="177"/>
      <c r="CG212" s="177"/>
      <c r="CH212" s="177"/>
      <c r="CI212" s="223"/>
      <c r="CJ212" s="119"/>
      <c r="CK212" s="189"/>
      <c r="CL212" s="188"/>
      <c r="CM212" s="216"/>
      <c r="CN212" s="216"/>
      <c r="CO212" s="220"/>
      <c r="CP212" s="218"/>
      <c r="CQ212" s="177"/>
      <c r="CR212" s="177"/>
      <c r="CS212" s="177"/>
      <c r="CT212" s="223"/>
      <c r="CU212" s="119"/>
      <c r="CV212" s="189"/>
      <c r="CW212" s="188"/>
      <c r="CX212" s="216"/>
      <c r="CY212" s="216"/>
      <c r="CZ212" s="220"/>
      <c r="DA212" s="218"/>
      <c r="DB212" s="177"/>
      <c r="DC212" s="177"/>
      <c r="DD212" s="177"/>
      <c r="DE212" s="223"/>
      <c r="DF212" s="119"/>
      <c r="DG212" s="189"/>
      <c r="DH212" s="188"/>
      <c r="DI212" s="216"/>
      <c r="DJ212" s="216"/>
      <c r="DK212" s="220"/>
      <c r="DL212" s="218"/>
      <c r="DM212" s="177"/>
      <c r="DN212" s="177"/>
      <c r="DO212" s="177"/>
      <c r="DP212" s="223"/>
      <c r="DQ212" s="119"/>
      <c r="DR212" s="189"/>
      <c r="DS212" s="188"/>
      <c r="DT212" s="216"/>
      <c r="DU212" s="216"/>
      <c r="DV212" s="220"/>
      <c r="DW212" s="218"/>
      <c r="DX212" s="177"/>
      <c r="DY212" s="177"/>
      <c r="DZ212" s="177"/>
      <c r="EA212" s="223"/>
      <c r="EB212" s="119"/>
      <c r="EC212" s="189"/>
      <c r="ED212" s="188"/>
      <c r="EE212" s="216"/>
      <c r="EF212" s="216"/>
      <c r="EG212" s="220"/>
      <c r="EH212" s="1"/>
      <c r="EI212" s="129">
        <v>0.0</v>
      </c>
      <c r="EJ212" s="179">
        <v>0.0</v>
      </c>
      <c r="EK212" s="183"/>
      <c r="EL212" s="1"/>
      <c r="EM212" s="132">
        <f t="shared" si="45"/>
        <v>0</v>
      </c>
      <c r="EN212" s="133">
        <f t="shared" si="46"/>
        <v>0</v>
      </c>
      <c r="EO212" s="134">
        <f t="shared" si="47"/>
        <v>0</v>
      </c>
      <c r="EP212" s="135">
        <f t="shared" si="48"/>
        <v>0</v>
      </c>
      <c r="EQ212" s="112">
        <f t="shared" si="49"/>
        <v>0</v>
      </c>
    </row>
    <row r="213" ht="18.0" customHeight="1">
      <c r="A213" s="8"/>
      <c r="B213" s="114">
        <v>200.0</v>
      </c>
      <c r="C213" s="186"/>
      <c r="D213" s="186"/>
      <c r="E213" s="117">
        <f t="shared" si="42"/>
        <v>0</v>
      </c>
      <c r="F213" s="222"/>
      <c r="G213" s="188"/>
      <c r="H213" s="188"/>
      <c r="I213" s="188"/>
      <c r="J213" s="101">
        <f t="shared" si="43"/>
        <v>0</v>
      </c>
      <c r="K213" s="119"/>
      <c r="L213" s="189"/>
      <c r="M213" s="188"/>
      <c r="N213" s="216"/>
      <c r="O213" s="216"/>
      <c r="P213" s="217"/>
      <c r="Q213" s="222"/>
      <c r="R213" s="188"/>
      <c r="S213" s="188"/>
      <c r="T213" s="188"/>
      <c r="U213" s="194"/>
      <c r="V213" s="119"/>
      <c r="W213" s="189"/>
      <c r="X213" s="188"/>
      <c r="Y213" s="216"/>
      <c r="Z213" s="216"/>
      <c r="AA213" s="217"/>
      <c r="AB213" s="218"/>
      <c r="AC213" s="177"/>
      <c r="AD213" s="177"/>
      <c r="AE213" s="177"/>
      <c r="AF213" s="223"/>
      <c r="AG213" s="119"/>
      <c r="AH213" s="189"/>
      <c r="AI213" s="188"/>
      <c r="AJ213" s="216"/>
      <c r="AK213" s="216"/>
      <c r="AL213" s="220"/>
      <c r="AM213" s="218"/>
      <c r="AN213" s="177"/>
      <c r="AO213" s="177"/>
      <c r="AP213" s="177"/>
      <c r="AQ213" s="223"/>
      <c r="AR213" s="119"/>
      <c r="AS213" s="189"/>
      <c r="AT213" s="188"/>
      <c r="AU213" s="216"/>
      <c r="AV213" s="216"/>
      <c r="AW213" s="220"/>
      <c r="AX213" s="218"/>
      <c r="AY213" s="177"/>
      <c r="AZ213" s="177"/>
      <c r="BA213" s="177"/>
      <c r="BB213" s="223"/>
      <c r="BC213" s="119"/>
      <c r="BD213" s="189"/>
      <c r="BE213" s="188"/>
      <c r="BF213" s="216"/>
      <c r="BG213" s="216"/>
      <c r="BH213" s="220"/>
      <c r="BI213" s="218"/>
      <c r="BJ213" s="177"/>
      <c r="BK213" s="177"/>
      <c r="BL213" s="177"/>
      <c r="BM213" s="223"/>
      <c r="BN213" s="119"/>
      <c r="BO213" s="189"/>
      <c r="BP213" s="188"/>
      <c r="BQ213" s="216"/>
      <c r="BR213" s="216"/>
      <c r="BS213" s="220"/>
      <c r="BT213" s="218"/>
      <c r="BU213" s="177"/>
      <c r="BV213" s="177"/>
      <c r="BW213" s="177"/>
      <c r="BX213" s="223"/>
      <c r="BY213" s="119"/>
      <c r="BZ213" s="189"/>
      <c r="CA213" s="188"/>
      <c r="CB213" s="216"/>
      <c r="CC213" s="216"/>
      <c r="CD213" s="220"/>
      <c r="CE213" s="218"/>
      <c r="CF213" s="177"/>
      <c r="CG213" s="177"/>
      <c r="CH213" s="177"/>
      <c r="CI213" s="223"/>
      <c r="CJ213" s="119"/>
      <c r="CK213" s="189"/>
      <c r="CL213" s="188"/>
      <c r="CM213" s="216"/>
      <c r="CN213" s="216"/>
      <c r="CO213" s="220"/>
      <c r="CP213" s="218"/>
      <c r="CQ213" s="177"/>
      <c r="CR213" s="177"/>
      <c r="CS213" s="177"/>
      <c r="CT213" s="223"/>
      <c r="CU213" s="119"/>
      <c r="CV213" s="189"/>
      <c r="CW213" s="188"/>
      <c r="CX213" s="216"/>
      <c r="CY213" s="216"/>
      <c r="CZ213" s="220"/>
      <c r="DA213" s="218"/>
      <c r="DB213" s="177"/>
      <c r="DC213" s="177"/>
      <c r="DD213" s="177"/>
      <c r="DE213" s="223"/>
      <c r="DF213" s="119"/>
      <c r="DG213" s="189"/>
      <c r="DH213" s="188"/>
      <c r="DI213" s="216"/>
      <c r="DJ213" s="216"/>
      <c r="DK213" s="220"/>
      <c r="DL213" s="218"/>
      <c r="DM213" s="177"/>
      <c r="DN213" s="177"/>
      <c r="DO213" s="177"/>
      <c r="DP213" s="223"/>
      <c r="DQ213" s="119"/>
      <c r="DR213" s="189"/>
      <c r="DS213" s="188"/>
      <c r="DT213" s="216"/>
      <c r="DU213" s="216"/>
      <c r="DV213" s="220"/>
      <c r="DW213" s="218"/>
      <c r="DX213" s="177"/>
      <c r="DY213" s="177"/>
      <c r="DZ213" s="177"/>
      <c r="EA213" s="223"/>
      <c r="EB213" s="119"/>
      <c r="EC213" s="189"/>
      <c r="ED213" s="188"/>
      <c r="EE213" s="216"/>
      <c r="EF213" s="216"/>
      <c r="EG213" s="220"/>
      <c r="EH213" s="1"/>
      <c r="EI213" s="129">
        <v>0.0</v>
      </c>
      <c r="EJ213" s="179">
        <v>0.0</v>
      </c>
      <c r="EK213" s="183"/>
      <c r="EL213" s="1"/>
      <c r="EM213" s="132">
        <f t="shared" si="45"/>
        <v>0</v>
      </c>
      <c r="EN213" s="133">
        <f t="shared" si="46"/>
        <v>0</v>
      </c>
      <c r="EO213" s="134">
        <f t="shared" si="47"/>
        <v>0</v>
      </c>
      <c r="EP213" s="135">
        <f t="shared" si="48"/>
        <v>0</v>
      </c>
      <c r="EQ213" s="112">
        <f t="shared" si="49"/>
        <v>0</v>
      </c>
    </row>
    <row r="214" ht="18.0" customHeight="1">
      <c r="A214" s="8"/>
      <c r="B214" s="114">
        <v>201.0</v>
      </c>
      <c r="C214" s="186"/>
      <c r="D214" s="186"/>
      <c r="E214" s="117">
        <f t="shared" si="42"/>
        <v>0</v>
      </c>
      <c r="F214" s="222"/>
      <c r="G214" s="188"/>
      <c r="H214" s="188"/>
      <c r="I214" s="188"/>
      <c r="J214" s="101">
        <f t="shared" si="43"/>
        <v>0</v>
      </c>
      <c r="K214" s="119"/>
      <c r="L214" s="189"/>
      <c r="M214" s="188"/>
      <c r="N214" s="216"/>
      <c r="O214" s="216"/>
      <c r="P214" s="217"/>
      <c r="Q214" s="222"/>
      <c r="R214" s="188"/>
      <c r="S214" s="188"/>
      <c r="T214" s="188"/>
      <c r="U214" s="194"/>
      <c r="V214" s="119"/>
      <c r="W214" s="189"/>
      <c r="X214" s="188"/>
      <c r="Y214" s="216"/>
      <c r="Z214" s="216"/>
      <c r="AA214" s="217"/>
      <c r="AB214" s="224"/>
      <c r="AC214" s="225"/>
      <c r="AD214" s="225"/>
      <c r="AE214" s="225"/>
      <c r="AF214" s="223"/>
      <c r="AG214" s="119"/>
      <c r="AH214" s="189"/>
      <c r="AI214" s="188"/>
      <c r="AJ214" s="216"/>
      <c r="AK214" s="216"/>
      <c r="AL214" s="220"/>
      <c r="AM214" s="224"/>
      <c r="AN214" s="225"/>
      <c r="AO214" s="225"/>
      <c r="AP214" s="225"/>
      <c r="AQ214" s="223"/>
      <c r="AR214" s="119"/>
      <c r="AS214" s="189"/>
      <c r="AT214" s="188"/>
      <c r="AU214" s="216"/>
      <c r="AV214" s="216"/>
      <c r="AW214" s="220"/>
      <c r="AX214" s="224"/>
      <c r="AY214" s="225"/>
      <c r="AZ214" s="225"/>
      <c r="BA214" s="225"/>
      <c r="BB214" s="223"/>
      <c r="BC214" s="119"/>
      <c r="BD214" s="189"/>
      <c r="BE214" s="188"/>
      <c r="BF214" s="216"/>
      <c r="BG214" s="216"/>
      <c r="BH214" s="220"/>
      <c r="BI214" s="224"/>
      <c r="BJ214" s="225"/>
      <c r="BK214" s="225"/>
      <c r="BL214" s="225"/>
      <c r="BM214" s="223"/>
      <c r="BN214" s="119"/>
      <c r="BO214" s="189"/>
      <c r="BP214" s="188"/>
      <c r="BQ214" s="216"/>
      <c r="BR214" s="216"/>
      <c r="BS214" s="220"/>
      <c r="BT214" s="224"/>
      <c r="BU214" s="225"/>
      <c r="BV214" s="225"/>
      <c r="BW214" s="225"/>
      <c r="BX214" s="223"/>
      <c r="BY214" s="119"/>
      <c r="BZ214" s="189"/>
      <c r="CA214" s="188"/>
      <c r="CB214" s="216"/>
      <c r="CC214" s="216"/>
      <c r="CD214" s="220"/>
      <c r="CE214" s="224"/>
      <c r="CF214" s="225"/>
      <c r="CG214" s="225"/>
      <c r="CH214" s="225"/>
      <c r="CI214" s="223"/>
      <c r="CJ214" s="119"/>
      <c r="CK214" s="189"/>
      <c r="CL214" s="188"/>
      <c r="CM214" s="216"/>
      <c r="CN214" s="216"/>
      <c r="CO214" s="220"/>
      <c r="CP214" s="224"/>
      <c r="CQ214" s="225"/>
      <c r="CR214" s="225"/>
      <c r="CS214" s="225"/>
      <c r="CT214" s="223"/>
      <c r="CU214" s="119"/>
      <c r="CV214" s="189"/>
      <c r="CW214" s="188"/>
      <c r="CX214" s="216"/>
      <c r="CY214" s="216"/>
      <c r="CZ214" s="220"/>
      <c r="DA214" s="224"/>
      <c r="DB214" s="225"/>
      <c r="DC214" s="225"/>
      <c r="DD214" s="225"/>
      <c r="DE214" s="223"/>
      <c r="DF214" s="119"/>
      <c r="DG214" s="189"/>
      <c r="DH214" s="188"/>
      <c r="DI214" s="216"/>
      <c r="DJ214" s="216"/>
      <c r="DK214" s="220"/>
      <c r="DL214" s="224"/>
      <c r="DM214" s="225"/>
      <c r="DN214" s="225"/>
      <c r="DO214" s="225"/>
      <c r="DP214" s="223"/>
      <c r="DQ214" s="119"/>
      <c r="DR214" s="189"/>
      <c r="DS214" s="188"/>
      <c r="DT214" s="216"/>
      <c r="DU214" s="216"/>
      <c r="DV214" s="220"/>
      <c r="DW214" s="224"/>
      <c r="DX214" s="225"/>
      <c r="DY214" s="225"/>
      <c r="DZ214" s="225"/>
      <c r="EA214" s="223"/>
      <c r="EB214" s="119"/>
      <c r="EC214" s="189"/>
      <c r="ED214" s="188"/>
      <c r="EE214" s="216"/>
      <c r="EF214" s="216"/>
      <c r="EG214" s="220"/>
      <c r="EH214" s="1"/>
      <c r="EI214" s="129">
        <v>0.0</v>
      </c>
      <c r="EJ214" s="179">
        <v>0.0</v>
      </c>
      <c r="EK214" s="183"/>
      <c r="EL214" s="1"/>
      <c r="EM214" s="132">
        <f t="shared" si="45"/>
        <v>0</v>
      </c>
      <c r="EN214" s="133">
        <f t="shared" si="46"/>
        <v>0</v>
      </c>
      <c r="EO214" s="134">
        <f t="shared" si="47"/>
        <v>0</v>
      </c>
      <c r="EP214" s="135">
        <f t="shared" si="48"/>
        <v>0</v>
      </c>
      <c r="EQ214" s="112">
        <f t="shared" si="49"/>
        <v>0</v>
      </c>
    </row>
    <row r="215" ht="18.0" customHeight="1">
      <c r="A215" s="8"/>
      <c r="B215" s="226">
        <v>202.0</v>
      </c>
      <c r="C215" s="227"/>
      <c r="D215" s="227"/>
      <c r="E215" s="117">
        <f t="shared" si="42"/>
        <v>0</v>
      </c>
      <c r="F215" s="228"/>
      <c r="G215" s="229"/>
      <c r="H215" s="229"/>
      <c r="I215" s="229"/>
      <c r="J215" s="230">
        <f t="shared" si="43"/>
        <v>0</v>
      </c>
      <c r="K215" s="229"/>
      <c r="L215" s="231"/>
      <c r="M215" s="229"/>
      <c r="N215" s="232"/>
      <c r="O215" s="232"/>
      <c r="P215" s="233"/>
      <c r="Q215" s="228"/>
      <c r="R215" s="229"/>
      <c r="S215" s="229"/>
      <c r="T215" s="229"/>
      <c r="U215" s="230">
        <f>SUM(Q215:T215)</f>
        <v>0</v>
      </c>
      <c r="V215" s="229"/>
      <c r="W215" s="231"/>
      <c r="X215" s="229"/>
      <c r="Y215" s="232"/>
      <c r="Z215" s="232"/>
      <c r="AA215" s="233"/>
      <c r="AB215" s="228"/>
      <c r="AC215" s="234"/>
      <c r="AD215" s="234"/>
      <c r="AE215" s="234"/>
      <c r="AF215" s="235"/>
      <c r="AG215" s="229"/>
      <c r="AH215" s="231"/>
      <c r="AI215" s="229"/>
      <c r="AJ215" s="232"/>
      <c r="AK215" s="232"/>
      <c r="AL215" s="236"/>
      <c r="AM215" s="228"/>
      <c r="AN215" s="234"/>
      <c r="AO215" s="234"/>
      <c r="AP215" s="234"/>
      <c r="AQ215" s="235"/>
      <c r="AR215" s="229"/>
      <c r="AS215" s="231"/>
      <c r="AT215" s="229"/>
      <c r="AU215" s="232"/>
      <c r="AV215" s="232"/>
      <c r="AW215" s="236"/>
      <c r="AX215" s="228"/>
      <c r="AY215" s="234"/>
      <c r="AZ215" s="234"/>
      <c r="BA215" s="234"/>
      <c r="BB215" s="235"/>
      <c r="BC215" s="229"/>
      <c r="BD215" s="231"/>
      <c r="BE215" s="229"/>
      <c r="BF215" s="232"/>
      <c r="BG215" s="232"/>
      <c r="BH215" s="236"/>
      <c r="BI215" s="228"/>
      <c r="BJ215" s="234"/>
      <c r="BK215" s="234"/>
      <c r="BL215" s="234"/>
      <c r="BM215" s="235"/>
      <c r="BN215" s="229"/>
      <c r="BO215" s="231"/>
      <c r="BP215" s="229"/>
      <c r="BQ215" s="232"/>
      <c r="BR215" s="232"/>
      <c r="BS215" s="236"/>
      <c r="BT215" s="228"/>
      <c r="BU215" s="234"/>
      <c r="BV215" s="234"/>
      <c r="BW215" s="234"/>
      <c r="BX215" s="235"/>
      <c r="BY215" s="229"/>
      <c r="BZ215" s="231"/>
      <c r="CA215" s="229"/>
      <c r="CB215" s="232"/>
      <c r="CC215" s="232"/>
      <c r="CD215" s="236"/>
      <c r="CE215" s="228"/>
      <c r="CF215" s="234"/>
      <c r="CG215" s="234"/>
      <c r="CH215" s="234"/>
      <c r="CI215" s="235"/>
      <c r="CJ215" s="229"/>
      <c r="CK215" s="231"/>
      <c r="CL215" s="229"/>
      <c r="CM215" s="232"/>
      <c r="CN215" s="232"/>
      <c r="CO215" s="236"/>
      <c r="CP215" s="228"/>
      <c r="CQ215" s="234"/>
      <c r="CR215" s="234"/>
      <c r="CS215" s="234"/>
      <c r="CT215" s="235"/>
      <c r="CU215" s="229"/>
      <c r="CV215" s="231"/>
      <c r="CW215" s="229"/>
      <c r="CX215" s="232"/>
      <c r="CY215" s="232"/>
      <c r="CZ215" s="236"/>
      <c r="DA215" s="228"/>
      <c r="DB215" s="234"/>
      <c r="DC215" s="234"/>
      <c r="DD215" s="234"/>
      <c r="DE215" s="235"/>
      <c r="DF215" s="229"/>
      <c r="DG215" s="231"/>
      <c r="DH215" s="229"/>
      <c r="DI215" s="232"/>
      <c r="DJ215" s="232"/>
      <c r="DK215" s="236"/>
      <c r="DL215" s="228"/>
      <c r="DM215" s="234"/>
      <c r="DN215" s="234"/>
      <c r="DO215" s="234"/>
      <c r="DP215" s="235"/>
      <c r="DQ215" s="229"/>
      <c r="DR215" s="231"/>
      <c r="DS215" s="229"/>
      <c r="DT215" s="232"/>
      <c r="DU215" s="232"/>
      <c r="DV215" s="236"/>
      <c r="DW215" s="228"/>
      <c r="DX215" s="234"/>
      <c r="DY215" s="234"/>
      <c r="DZ215" s="234"/>
      <c r="EA215" s="235"/>
      <c r="EB215" s="229"/>
      <c r="EC215" s="231"/>
      <c r="ED215" s="229"/>
      <c r="EE215" s="232"/>
      <c r="EF215" s="232"/>
      <c r="EG215" s="236"/>
      <c r="EH215" s="1"/>
      <c r="EI215" s="237">
        <v>0.0</v>
      </c>
      <c r="EJ215" s="238">
        <v>0.0</v>
      </c>
      <c r="EK215" s="239"/>
      <c r="EL215" s="1"/>
      <c r="EM215" s="240">
        <f t="shared" si="45"/>
        <v>0</v>
      </c>
      <c r="EN215" s="241">
        <f t="shared" si="46"/>
        <v>0</v>
      </c>
      <c r="EO215" s="242">
        <f t="shared" si="47"/>
        <v>0</v>
      </c>
      <c r="EP215" s="243">
        <f t="shared" si="48"/>
        <v>0</v>
      </c>
      <c r="EQ215" s="112">
        <f t="shared" si="49"/>
        <v>0</v>
      </c>
      <c r="ER215" s="162"/>
    </row>
    <row r="216" ht="18.0" customHeight="1">
      <c r="A216" s="8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4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4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4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4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4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4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4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4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4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4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4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4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244">
        <f t="shared" ref="EP216:EQ216" si="50">SUM(EP14:EP215)</f>
        <v>18695.15</v>
      </c>
      <c r="EQ216" s="244">
        <f t="shared" si="50"/>
        <v>10322.86</v>
      </c>
    </row>
    <row r="217" ht="18.0" customHeight="1">
      <c r="A217" s="245"/>
      <c r="L217" s="246"/>
      <c r="W217" s="246"/>
      <c r="AH217" s="246"/>
      <c r="AS217" s="246"/>
      <c r="BD217" s="246"/>
      <c r="BO217" s="246"/>
      <c r="BZ217" s="246"/>
      <c r="CK217" s="246"/>
      <c r="CV217" s="246"/>
      <c r="DG217" s="246"/>
      <c r="DR217" s="246"/>
      <c r="EC217" s="246"/>
    </row>
    <row r="218" ht="18.0" customHeight="1">
      <c r="A218" s="245"/>
      <c r="L218" s="246"/>
      <c r="W218" s="246"/>
      <c r="AH218" s="246"/>
      <c r="AS218" s="246"/>
      <c r="BD218" s="246"/>
      <c r="BO218" s="246"/>
      <c r="BZ218" s="246"/>
      <c r="CK218" s="246"/>
      <c r="CV218" s="246"/>
      <c r="DG218" s="246"/>
      <c r="DR218" s="246"/>
      <c r="EC218" s="246"/>
    </row>
    <row r="219" ht="18.0" customHeight="1">
      <c r="A219" s="245"/>
      <c r="L219" s="246"/>
      <c r="W219" s="246"/>
      <c r="AH219" s="246"/>
      <c r="AS219" s="246"/>
      <c r="BD219" s="246"/>
      <c r="BO219" s="246"/>
      <c r="BZ219" s="246"/>
      <c r="CK219" s="246"/>
      <c r="CV219" s="246"/>
      <c r="DG219" s="246"/>
      <c r="DR219" s="246"/>
      <c r="EC219" s="246"/>
    </row>
    <row r="220" ht="18.0" customHeight="1">
      <c r="A220" s="245"/>
      <c r="D220" s="37"/>
      <c r="L220" s="246"/>
      <c r="W220" s="246"/>
      <c r="AH220" s="246"/>
      <c r="AS220" s="246"/>
      <c r="BD220" s="246"/>
      <c r="BO220" s="246"/>
      <c r="BZ220" s="246"/>
      <c r="CK220" s="246"/>
      <c r="CV220" s="246"/>
      <c r="DG220" s="246"/>
      <c r="DR220" s="246"/>
      <c r="EC220" s="246"/>
    </row>
    <row r="221" ht="18.0" customHeight="1">
      <c r="A221" s="245"/>
      <c r="L221" s="246"/>
      <c r="W221" s="246"/>
      <c r="AH221" s="246"/>
      <c r="AS221" s="246"/>
      <c r="BD221" s="246"/>
      <c r="BO221" s="246"/>
      <c r="BZ221" s="246"/>
      <c r="CK221" s="246"/>
      <c r="CV221" s="246"/>
      <c r="DG221" s="246"/>
      <c r="DR221" s="246"/>
      <c r="EC221" s="246"/>
    </row>
    <row r="222" ht="18.0" customHeight="1">
      <c r="A222" s="245"/>
      <c r="L222" s="246"/>
      <c r="W222" s="246"/>
      <c r="AH222" s="246"/>
      <c r="AS222" s="246"/>
      <c r="BD222" s="246"/>
      <c r="BO222" s="246"/>
      <c r="BZ222" s="246"/>
      <c r="CK222" s="246"/>
      <c r="CV222" s="246"/>
      <c r="DG222" s="246"/>
      <c r="DR222" s="246"/>
      <c r="EC222" s="246"/>
    </row>
    <row r="223" ht="18.0" customHeight="1">
      <c r="A223" s="245"/>
      <c r="L223" s="246"/>
      <c r="W223" s="246"/>
      <c r="AH223" s="246"/>
      <c r="AS223" s="246"/>
      <c r="BD223" s="246"/>
      <c r="BO223" s="246"/>
      <c r="BZ223" s="246"/>
      <c r="CK223" s="246"/>
      <c r="CV223" s="246"/>
      <c r="DG223" s="246"/>
      <c r="DR223" s="246"/>
      <c r="EC223" s="246"/>
    </row>
    <row r="224" ht="18.0" customHeight="1">
      <c r="A224" s="245"/>
      <c r="L224" s="246"/>
      <c r="W224" s="246"/>
      <c r="AH224" s="246"/>
      <c r="AS224" s="246"/>
      <c r="BD224" s="246"/>
      <c r="BO224" s="246"/>
      <c r="BZ224" s="246"/>
      <c r="CK224" s="246"/>
      <c r="CV224" s="246"/>
      <c r="DG224" s="246"/>
      <c r="DR224" s="246"/>
      <c r="EC224" s="246"/>
    </row>
    <row r="225" ht="18.0" customHeight="1">
      <c r="A225" s="245"/>
      <c r="L225" s="246"/>
      <c r="W225" s="246"/>
      <c r="AH225" s="246"/>
      <c r="AS225" s="246"/>
      <c r="BD225" s="246"/>
      <c r="BO225" s="246"/>
      <c r="BZ225" s="246"/>
      <c r="CK225" s="246"/>
      <c r="CV225" s="246"/>
      <c r="DG225" s="246"/>
      <c r="DR225" s="246"/>
      <c r="EC225" s="246"/>
    </row>
    <row r="226" ht="18.0" customHeight="1">
      <c r="A226" s="245"/>
      <c r="L226" s="246"/>
      <c r="W226" s="246"/>
      <c r="AH226" s="246"/>
      <c r="AS226" s="246"/>
      <c r="BD226" s="246"/>
      <c r="BO226" s="246"/>
      <c r="BZ226" s="246"/>
      <c r="CK226" s="246"/>
      <c r="CV226" s="246"/>
      <c r="DG226" s="246"/>
      <c r="DR226" s="246"/>
      <c r="EC226" s="246"/>
    </row>
    <row r="227" ht="18.0" customHeight="1">
      <c r="A227" s="245"/>
      <c r="L227" s="246"/>
      <c r="W227" s="246"/>
      <c r="AH227" s="246"/>
      <c r="AS227" s="246"/>
      <c r="BD227" s="246"/>
      <c r="BO227" s="246"/>
      <c r="BZ227" s="246"/>
      <c r="CK227" s="246"/>
      <c r="CV227" s="246"/>
      <c r="DG227" s="246"/>
      <c r="DR227" s="246"/>
      <c r="EC227" s="246"/>
    </row>
    <row r="228" ht="18.0" customHeight="1">
      <c r="A228" s="245"/>
      <c r="L228" s="246"/>
      <c r="W228" s="246"/>
      <c r="AH228" s="246"/>
      <c r="AS228" s="246"/>
      <c r="BD228" s="246"/>
      <c r="BO228" s="246"/>
      <c r="BZ228" s="246"/>
      <c r="CK228" s="246"/>
      <c r="CV228" s="246"/>
      <c r="DG228" s="246"/>
      <c r="DR228" s="246"/>
      <c r="EC228" s="246"/>
    </row>
    <row r="229" ht="18.0" customHeight="1">
      <c r="A229" s="245"/>
      <c r="L229" s="246"/>
      <c r="W229" s="246"/>
      <c r="AH229" s="246"/>
      <c r="AS229" s="246"/>
      <c r="BD229" s="246"/>
      <c r="BO229" s="246"/>
      <c r="BZ229" s="246"/>
      <c r="CK229" s="246"/>
      <c r="CV229" s="246"/>
      <c r="DG229" s="246"/>
      <c r="DR229" s="246"/>
      <c r="EC229" s="246"/>
    </row>
    <row r="230" ht="18.0" customHeight="1">
      <c r="A230" s="245"/>
      <c r="L230" s="246"/>
      <c r="W230" s="246"/>
      <c r="AH230" s="246"/>
      <c r="AS230" s="246"/>
      <c r="BD230" s="246"/>
      <c r="BO230" s="246"/>
      <c r="BZ230" s="246"/>
      <c r="CK230" s="246"/>
      <c r="CV230" s="246"/>
      <c r="DG230" s="246"/>
      <c r="DR230" s="246"/>
      <c r="EC230" s="246"/>
    </row>
    <row r="231" ht="18.0" customHeight="1">
      <c r="A231" s="245"/>
      <c r="L231" s="246"/>
      <c r="W231" s="246"/>
      <c r="AH231" s="246"/>
      <c r="AS231" s="246"/>
      <c r="BD231" s="246"/>
      <c r="BO231" s="246"/>
      <c r="BZ231" s="246"/>
      <c r="CK231" s="246"/>
      <c r="CV231" s="246"/>
      <c r="DG231" s="246"/>
      <c r="DR231" s="246"/>
      <c r="EC231" s="246"/>
    </row>
    <row r="232" ht="18.0" customHeight="1">
      <c r="A232" s="245"/>
      <c r="L232" s="246"/>
      <c r="W232" s="246"/>
      <c r="AH232" s="246"/>
      <c r="AS232" s="246"/>
      <c r="BD232" s="246"/>
      <c r="BO232" s="246"/>
      <c r="BZ232" s="246"/>
      <c r="CK232" s="246"/>
      <c r="CV232" s="246"/>
      <c r="DG232" s="246"/>
      <c r="DR232" s="246"/>
      <c r="EC232" s="246"/>
    </row>
    <row r="233" ht="18.0" customHeight="1">
      <c r="A233" s="245"/>
      <c r="L233" s="246"/>
      <c r="W233" s="246"/>
      <c r="AH233" s="246"/>
      <c r="AS233" s="246"/>
      <c r="BD233" s="246"/>
      <c r="BO233" s="246"/>
      <c r="BZ233" s="246"/>
      <c r="CK233" s="246"/>
      <c r="CV233" s="246"/>
      <c r="DG233" s="246"/>
      <c r="DR233" s="246"/>
      <c r="EC233" s="246"/>
    </row>
    <row r="234" ht="18.0" customHeight="1">
      <c r="A234" s="245"/>
      <c r="L234" s="246"/>
      <c r="W234" s="246"/>
      <c r="AH234" s="246"/>
      <c r="AS234" s="246"/>
      <c r="BD234" s="246"/>
      <c r="BO234" s="246"/>
      <c r="BZ234" s="246"/>
      <c r="CK234" s="246"/>
      <c r="CV234" s="246"/>
      <c r="DG234" s="246"/>
      <c r="DR234" s="246"/>
      <c r="EC234" s="246"/>
    </row>
    <row r="235" ht="15.0" customHeight="1">
      <c r="A235" s="245"/>
      <c r="L235" s="246"/>
      <c r="W235" s="246"/>
      <c r="AH235" s="246"/>
      <c r="AS235" s="246"/>
      <c r="BD235" s="246"/>
      <c r="BO235" s="246"/>
      <c r="BZ235" s="246"/>
      <c r="CK235" s="246"/>
      <c r="CV235" s="246"/>
      <c r="DG235" s="246"/>
      <c r="DR235" s="246"/>
      <c r="EC235" s="246"/>
    </row>
  </sheetData>
  <mergeCells count="156">
    <mergeCell ref="EA10:EB10"/>
    <mergeCell ref="EC10:EG10"/>
    <mergeCell ref="EM10:EO10"/>
    <mergeCell ref="DA10:DD10"/>
    <mergeCell ref="DE10:DF10"/>
    <mergeCell ref="DG10:DK10"/>
    <mergeCell ref="DL10:DO10"/>
    <mergeCell ref="DP10:DQ10"/>
    <mergeCell ref="DR10:DV10"/>
    <mergeCell ref="DW10:DZ10"/>
    <mergeCell ref="CE9:CO9"/>
    <mergeCell ref="CP9:CZ9"/>
    <mergeCell ref="DA9:DK9"/>
    <mergeCell ref="DL9:DV9"/>
    <mergeCell ref="DW9:EG9"/>
    <mergeCell ref="F9:P9"/>
    <mergeCell ref="Q9:AA9"/>
    <mergeCell ref="AB9:AL9"/>
    <mergeCell ref="AM9:AW9"/>
    <mergeCell ref="AX9:BH9"/>
    <mergeCell ref="BI9:BS9"/>
    <mergeCell ref="BT9:CD9"/>
    <mergeCell ref="B10:C10"/>
    <mergeCell ref="F10:I10"/>
    <mergeCell ref="J10:K10"/>
    <mergeCell ref="L10:P10"/>
    <mergeCell ref="Q10:T10"/>
    <mergeCell ref="U10:V10"/>
    <mergeCell ref="W10:AA10"/>
    <mergeCell ref="AB10:AE10"/>
    <mergeCell ref="AF10:AG10"/>
    <mergeCell ref="AH10:AL10"/>
    <mergeCell ref="AM10:AP10"/>
    <mergeCell ref="AQ10:AR10"/>
    <mergeCell ref="AS10:AW10"/>
    <mergeCell ref="AX10:BA10"/>
    <mergeCell ref="BB10:BC10"/>
    <mergeCell ref="BD10:BH10"/>
    <mergeCell ref="BI10:BL10"/>
    <mergeCell ref="BM10:BN10"/>
    <mergeCell ref="BO10:BS10"/>
    <mergeCell ref="BT10:BW10"/>
    <mergeCell ref="BX10:BY10"/>
    <mergeCell ref="BZ10:CD10"/>
    <mergeCell ref="CE10:CH10"/>
    <mergeCell ref="CI10:CJ10"/>
    <mergeCell ref="CK10:CO10"/>
    <mergeCell ref="CP10:CS10"/>
    <mergeCell ref="CT10:CU10"/>
    <mergeCell ref="CV10:CZ10"/>
    <mergeCell ref="B6:C6"/>
    <mergeCell ref="D6:E6"/>
    <mergeCell ref="B7:C7"/>
    <mergeCell ref="D7:E7"/>
    <mergeCell ref="G7:H7"/>
    <mergeCell ref="B8:C8"/>
    <mergeCell ref="B9:C9"/>
    <mergeCell ref="BX11:BX12"/>
    <mergeCell ref="BY11:BY12"/>
    <mergeCell ref="BZ11:BZ12"/>
    <mergeCell ref="CA11:CA12"/>
    <mergeCell ref="CB11:CB12"/>
    <mergeCell ref="CC11:CC12"/>
    <mergeCell ref="CD11:CD12"/>
    <mergeCell ref="CE11:CH11"/>
    <mergeCell ref="CI11:CI12"/>
    <mergeCell ref="CJ11:CJ12"/>
    <mergeCell ref="CK11:CK12"/>
    <mergeCell ref="CL11:CL12"/>
    <mergeCell ref="CM11:CM12"/>
    <mergeCell ref="CN11:CN12"/>
    <mergeCell ref="CO11:CO12"/>
    <mergeCell ref="CP11:CS11"/>
    <mergeCell ref="CT11:CT12"/>
    <mergeCell ref="CU11:CU12"/>
    <mergeCell ref="CV11:CV12"/>
    <mergeCell ref="CW11:CW12"/>
    <mergeCell ref="CX11:CX12"/>
    <mergeCell ref="CY11:CY12"/>
    <mergeCell ref="CZ11:CZ12"/>
    <mergeCell ref="DA11:DD11"/>
    <mergeCell ref="DE11:DE12"/>
    <mergeCell ref="DF11:DF12"/>
    <mergeCell ref="DG11:DG12"/>
    <mergeCell ref="DH11:DH12"/>
    <mergeCell ref="DI11:DI12"/>
    <mergeCell ref="DJ11:DJ12"/>
    <mergeCell ref="DK11:DK12"/>
    <mergeCell ref="DL11:DO11"/>
    <mergeCell ref="DP11:DP12"/>
    <mergeCell ref="DQ11:DQ12"/>
    <mergeCell ref="DR11:DR12"/>
    <mergeCell ref="EC11:EC12"/>
    <mergeCell ref="ED11:ED12"/>
    <mergeCell ref="EE11:EE12"/>
    <mergeCell ref="EF11:EF12"/>
    <mergeCell ref="EG11:EG12"/>
    <mergeCell ref="DS11:DS12"/>
    <mergeCell ref="DT11:DT12"/>
    <mergeCell ref="DU11:DU12"/>
    <mergeCell ref="DV11:DV12"/>
    <mergeCell ref="DW11:DZ11"/>
    <mergeCell ref="EA11:EA12"/>
    <mergeCell ref="EB11:EB12"/>
    <mergeCell ref="F11:I11"/>
    <mergeCell ref="J11:J12"/>
    <mergeCell ref="K11:K12"/>
    <mergeCell ref="L11:L12"/>
    <mergeCell ref="M11:M12"/>
    <mergeCell ref="N11:N12"/>
    <mergeCell ref="O11:O12"/>
    <mergeCell ref="P11:P12"/>
    <mergeCell ref="Q11:T11"/>
    <mergeCell ref="U11:U12"/>
    <mergeCell ref="V11:V12"/>
    <mergeCell ref="W11:W12"/>
    <mergeCell ref="X11:X12"/>
    <mergeCell ref="Y11:Y12"/>
    <mergeCell ref="Z11:Z12"/>
    <mergeCell ref="AA11:AA12"/>
    <mergeCell ref="AB11:AE11"/>
    <mergeCell ref="AF11:AF12"/>
    <mergeCell ref="AG11:AG12"/>
    <mergeCell ref="AH11:AH12"/>
    <mergeCell ref="AI11:AI12"/>
    <mergeCell ref="AJ11:AJ12"/>
    <mergeCell ref="AK11:AK12"/>
    <mergeCell ref="AL11:AL12"/>
    <mergeCell ref="AM11:AP11"/>
    <mergeCell ref="AQ11:AQ12"/>
    <mergeCell ref="AR11:AR12"/>
    <mergeCell ref="AS11:AS12"/>
    <mergeCell ref="AT11:AT12"/>
    <mergeCell ref="AU11:AU12"/>
    <mergeCell ref="AV11:AV12"/>
    <mergeCell ref="AW11:AW12"/>
    <mergeCell ref="AX11:BA11"/>
    <mergeCell ref="BB11:BB12"/>
    <mergeCell ref="BC11:BC12"/>
    <mergeCell ref="BD11:BD12"/>
    <mergeCell ref="BE11:BE12"/>
    <mergeCell ref="BF11:BF12"/>
    <mergeCell ref="BG11:BG12"/>
    <mergeCell ref="BH11:BH12"/>
    <mergeCell ref="BI11:BL11"/>
    <mergeCell ref="BM11:BM12"/>
    <mergeCell ref="C103:EG103"/>
    <mergeCell ref="EI103:EK103"/>
    <mergeCell ref="C187:EG187"/>
    <mergeCell ref="BN11:BN12"/>
    <mergeCell ref="BO11:BO12"/>
    <mergeCell ref="BP11:BP12"/>
    <mergeCell ref="BQ11:BQ12"/>
    <mergeCell ref="BR11:BR12"/>
    <mergeCell ref="BS11:BS12"/>
    <mergeCell ref="BT11:BW11"/>
  </mergeCells>
  <conditionalFormatting sqref="E14:E102 E104:E186">
    <cfRule type="cellIs" dxfId="0" priority="1" operator="lessThan">
      <formula>2</formula>
    </cfRule>
  </conditionalFormatting>
  <conditionalFormatting sqref="E188:E215">
    <cfRule type="cellIs" dxfId="0" priority="2" operator="lessThan">
      <formula>2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4.0" ySplit="13.0" topLeftCell="E14" activePane="bottomRight" state="frozen"/>
      <selection activeCell="E1" sqref="E1" pane="topRight"/>
      <selection activeCell="A14" sqref="A14" pane="bottomLeft"/>
      <selection activeCell="E14" sqref="E14" pane="bottomRight"/>
    </sheetView>
  </sheetViews>
  <sheetFormatPr customHeight="1" defaultColWidth="14.43" defaultRowHeight="15.0"/>
  <cols>
    <col customWidth="1" min="1" max="1" width="3.43"/>
    <col customWidth="1" min="2" max="2" width="5.86"/>
    <col customWidth="1" min="3" max="3" width="31.0"/>
    <col customWidth="1" min="4" max="5" width="3.86"/>
    <col customWidth="1" min="6" max="9" width="8.86"/>
    <col customWidth="1" min="10" max="11" width="3.86"/>
    <col customWidth="1" min="12" max="15" width="8.86"/>
    <col customWidth="1" min="16" max="17" width="3.86"/>
    <col customWidth="1" min="18" max="21" width="8.86"/>
    <col customWidth="1" min="22" max="23" width="3.86"/>
    <col customWidth="1" min="24" max="27" width="8.86"/>
    <col customWidth="1" min="28" max="29" width="3.86"/>
    <col customWidth="1" min="30" max="33" width="8.86"/>
    <col customWidth="1" min="34" max="35" width="3.86"/>
    <col customWidth="1" min="36" max="39" width="8.86"/>
    <col customWidth="1" min="40" max="41" width="3.86"/>
    <col customWidth="1" min="42" max="45" width="8.86"/>
    <col customWidth="1" min="46" max="47" width="3.86"/>
    <col customWidth="1" min="48" max="51" width="8.86"/>
    <col customWidth="1" min="52" max="53" width="3.86"/>
    <col customWidth="1" min="54" max="57" width="8.86"/>
    <col customWidth="1" min="58" max="59" width="3.86"/>
    <col customWidth="1" min="60" max="63" width="8.86"/>
    <col customWidth="1" min="64" max="65" width="3.86"/>
    <col customWidth="1" min="66" max="69" width="8.86"/>
    <col customWidth="1" min="70" max="71" width="3.86"/>
    <col customWidth="1" min="72" max="75" width="8.86"/>
    <col customWidth="1" min="76" max="88" width="10.71"/>
  </cols>
  <sheetData>
    <row r="1">
      <c r="A1" s="1"/>
      <c r="B1" s="1"/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>
      <c r="A2" s="1"/>
      <c r="B2" s="1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>
      <c r="A3" s="1"/>
      <c r="B3" s="1"/>
      <c r="C3" s="247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>
      <c r="A4" s="1"/>
      <c r="B4" s="1"/>
      <c r="C4" s="247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>
      <c r="A5" s="1"/>
      <c r="B5" s="1"/>
      <c r="C5" s="9"/>
      <c r="D5" s="9"/>
      <c r="E5" s="9"/>
      <c r="F5" s="1"/>
      <c r="G5" s="1"/>
      <c r="H5" s="1"/>
      <c r="I5" s="1"/>
      <c r="J5" s="9"/>
      <c r="K5" s="9"/>
      <c r="L5" s="1"/>
      <c r="M5" s="1"/>
      <c r="N5" s="1"/>
      <c r="O5" s="1"/>
      <c r="P5" s="9"/>
      <c r="Q5" s="9"/>
      <c r="R5" s="1"/>
      <c r="S5" s="1"/>
      <c r="T5" s="1"/>
      <c r="U5" s="1"/>
      <c r="V5" s="9"/>
      <c r="W5" s="9"/>
      <c r="X5" s="1"/>
      <c r="Y5" s="1"/>
      <c r="Z5" s="1"/>
      <c r="AA5" s="1"/>
      <c r="AB5" s="9"/>
      <c r="AC5" s="9"/>
      <c r="AD5" s="1"/>
      <c r="AE5" s="1"/>
      <c r="AF5" s="1"/>
      <c r="AG5" s="1"/>
      <c r="AH5" s="9"/>
      <c r="AI5" s="9"/>
      <c r="AJ5" s="1"/>
      <c r="AK5" s="1"/>
      <c r="AL5" s="1"/>
      <c r="AM5" s="1"/>
      <c r="AN5" s="9"/>
      <c r="AO5" s="9"/>
      <c r="AP5" s="1"/>
      <c r="AQ5" s="1"/>
      <c r="AR5" s="1"/>
      <c r="AS5" s="1"/>
      <c r="AT5" s="9"/>
      <c r="AU5" s="9"/>
      <c r="AV5" s="1"/>
      <c r="AW5" s="1"/>
      <c r="AX5" s="1"/>
      <c r="AY5" s="1"/>
      <c r="AZ5" s="9"/>
      <c r="BA5" s="9"/>
      <c r="BB5" s="1"/>
      <c r="BC5" s="1"/>
      <c r="BD5" s="1"/>
      <c r="BE5" s="1"/>
      <c r="BF5" s="9"/>
      <c r="BG5" s="9"/>
      <c r="BH5" s="1"/>
      <c r="BI5" s="1"/>
      <c r="BJ5" s="1"/>
      <c r="BK5" s="1"/>
      <c r="BL5" s="9"/>
      <c r="BM5" s="9"/>
      <c r="BN5" s="1"/>
      <c r="BO5" s="1"/>
      <c r="BP5" s="1"/>
      <c r="BQ5" s="1"/>
      <c r="BR5" s="9"/>
      <c r="BS5" s="9"/>
      <c r="BT5" s="1"/>
      <c r="BU5" s="1"/>
      <c r="BV5" s="1"/>
      <c r="BW5" s="1"/>
    </row>
    <row r="6">
      <c r="A6" s="8"/>
      <c r="B6" s="9"/>
      <c r="C6" s="9"/>
      <c r="D6" s="9"/>
      <c r="E6" s="9"/>
      <c r="F6" s="9"/>
      <c r="G6" s="6"/>
      <c r="H6" s="6"/>
      <c r="I6" s="6"/>
      <c r="J6" s="9"/>
      <c r="K6" s="9"/>
      <c r="L6" s="9"/>
      <c r="M6" s="6"/>
      <c r="N6" s="6"/>
      <c r="O6" s="6"/>
      <c r="P6" s="9"/>
      <c r="Q6" s="9"/>
      <c r="R6" s="9"/>
      <c r="S6" s="6"/>
      <c r="T6" s="6"/>
      <c r="U6" s="6"/>
      <c r="V6" s="9"/>
      <c r="W6" s="9"/>
      <c r="X6" s="9"/>
      <c r="Y6" s="6"/>
      <c r="Z6" s="6"/>
      <c r="AA6" s="6"/>
      <c r="AB6" s="9"/>
      <c r="AC6" s="9"/>
      <c r="AD6" s="9"/>
      <c r="AE6" s="6"/>
      <c r="AF6" s="6"/>
      <c r="AG6" s="6"/>
      <c r="AH6" s="9"/>
      <c r="AI6" s="9"/>
      <c r="AJ6" s="9"/>
      <c r="AK6" s="6"/>
      <c r="AL6" s="6"/>
      <c r="AM6" s="6"/>
      <c r="AN6" s="9"/>
      <c r="AO6" s="9"/>
      <c r="AP6" s="9"/>
      <c r="AQ6" s="6"/>
      <c r="AR6" s="6"/>
      <c r="AS6" s="6"/>
      <c r="AT6" s="9"/>
      <c r="AU6" s="9"/>
      <c r="AV6" s="9"/>
      <c r="AW6" s="6"/>
      <c r="AX6" s="6"/>
      <c r="AY6" s="6"/>
      <c r="AZ6" s="9"/>
      <c r="BA6" s="9"/>
      <c r="BB6" s="9"/>
      <c r="BC6" s="6"/>
      <c r="BD6" s="6"/>
      <c r="BE6" s="6"/>
      <c r="BF6" s="9"/>
      <c r="BG6" s="9"/>
      <c r="BH6" s="9"/>
      <c r="BI6" s="6"/>
      <c r="BJ6" s="6"/>
      <c r="BK6" s="6"/>
      <c r="BL6" s="9"/>
      <c r="BM6" s="9"/>
      <c r="BN6" s="9"/>
      <c r="BO6" s="6"/>
      <c r="BP6" s="6"/>
      <c r="BQ6" s="6"/>
      <c r="BR6" s="9"/>
      <c r="BS6" s="9"/>
      <c r="BT6" s="9"/>
      <c r="BU6" s="6"/>
      <c r="BV6" s="6"/>
      <c r="BW6" s="6"/>
    </row>
    <row r="7">
      <c r="A7" s="8"/>
      <c r="B7" s="248"/>
      <c r="C7" s="249"/>
      <c r="D7" s="13"/>
      <c r="E7" s="13"/>
      <c r="F7" s="14"/>
      <c r="G7" s="11"/>
      <c r="H7" s="17"/>
      <c r="I7" s="17"/>
      <c r="J7" s="13"/>
      <c r="K7" s="13"/>
      <c r="L7" s="14"/>
      <c r="M7" s="11"/>
      <c r="N7" s="17"/>
      <c r="O7" s="17"/>
      <c r="P7" s="13"/>
      <c r="Q7" s="13"/>
      <c r="R7" s="14"/>
      <c r="S7" s="11"/>
      <c r="T7" s="17"/>
      <c r="U7" s="17"/>
      <c r="V7" s="13"/>
      <c r="W7" s="13"/>
      <c r="X7" s="14"/>
      <c r="Y7" s="11"/>
      <c r="Z7" s="17"/>
      <c r="AA7" s="17"/>
      <c r="AB7" s="13"/>
      <c r="AC7" s="13"/>
      <c r="AD7" s="14"/>
      <c r="AE7" s="11"/>
      <c r="AF7" s="17"/>
      <c r="AG7" s="17"/>
      <c r="AH7" s="13"/>
      <c r="AI7" s="13"/>
      <c r="AJ7" s="14"/>
      <c r="AK7" s="11"/>
      <c r="AL7" s="17"/>
      <c r="AM7" s="17"/>
      <c r="AN7" s="13"/>
      <c r="AO7" s="13"/>
      <c r="AP7" s="14"/>
      <c r="AQ7" s="11"/>
      <c r="AR7" s="17"/>
      <c r="AS7" s="17"/>
      <c r="AT7" s="13"/>
      <c r="AU7" s="13"/>
      <c r="AV7" s="14"/>
      <c r="AW7" s="11"/>
      <c r="AX7" s="17"/>
      <c r="AY7" s="17"/>
      <c r="AZ7" s="13"/>
      <c r="BA7" s="13"/>
      <c r="BB7" s="14"/>
      <c r="BC7" s="11"/>
      <c r="BD7" s="17"/>
      <c r="BE7" s="17"/>
      <c r="BF7" s="13"/>
      <c r="BG7" s="13"/>
      <c r="BH7" s="14"/>
      <c r="BI7" s="11"/>
      <c r="BJ7" s="17"/>
      <c r="BK7" s="17"/>
      <c r="BL7" s="13"/>
      <c r="BM7" s="13"/>
      <c r="BN7" s="14"/>
      <c r="BO7" s="11"/>
      <c r="BP7" s="17"/>
      <c r="BQ7" s="17"/>
      <c r="BR7" s="13"/>
      <c r="BS7" s="13"/>
      <c r="BT7" s="14"/>
      <c r="BU7" s="11"/>
      <c r="BV7" s="17"/>
      <c r="BW7" s="17"/>
    </row>
    <row r="8">
      <c r="A8" s="8"/>
      <c r="B8" s="248"/>
      <c r="C8" s="250"/>
      <c r="D8" s="9"/>
      <c r="E8" s="9"/>
      <c r="F8" s="9"/>
      <c r="G8" s="6"/>
      <c r="H8" s="6"/>
      <c r="I8" s="6"/>
      <c r="J8" s="9"/>
      <c r="K8" s="9"/>
      <c r="L8" s="9"/>
      <c r="M8" s="6"/>
      <c r="N8" s="6"/>
      <c r="O8" s="6"/>
      <c r="P8" s="9"/>
      <c r="Q8" s="9"/>
      <c r="R8" s="9"/>
      <c r="S8" s="6"/>
      <c r="T8" s="6"/>
      <c r="U8" s="6"/>
      <c r="V8" s="9"/>
      <c r="W8" s="9"/>
      <c r="X8" s="9"/>
      <c r="Y8" s="6"/>
      <c r="Z8" s="6"/>
      <c r="AA8" s="6"/>
      <c r="AB8" s="9"/>
      <c r="AC8" s="9"/>
      <c r="AD8" s="9"/>
      <c r="AE8" s="6"/>
      <c r="AF8" s="6"/>
      <c r="AG8" s="6"/>
      <c r="AH8" s="9"/>
      <c r="AI8" s="9"/>
      <c r="AJ8" s="9"/>
      <c r="AK8" s="6"/>
      <c r="AL8" s="6"/>
      <c r="AM8" s="6"/>
      <c r="AN8" s="9"/>
      <c r="AO8" s="9"/>
      <c r="AP8" s="9"/>
      <c r="AQ8" s="6"/>
      <c r="AR8" s="6"/>
      <c r="AS8" s="6"/>
      <c r="AT8" s="9"/>
      <c r="AU8" s="9"/>
      <c r="AV8" s="9"/>
      <c r="AW8" s="6"/>
      <c r="AX8" s="6"/>
      <c r="AY8" s="6"/>
      <c r="AZ8" s="9"/>
      <c r="BA8" s="9"/>
      <c r="BB8" s="9"/>
      <c r="BC8" s="6"/>
      <c r="BD8" s="6"/>
      <c r="BE8" s="6"/>
      <c r="BF8" s="9"/>
      <c r="BG8" s="9"/>
      <c r="BH8" s="9"/>
      <c r="BI8" s="6"/>
      <c r="BJ8" s="6"/>
      <c r="BK8" s="6"/>
      <c r="BL8" s="9"/>
      <c r="BM8" s="9"/>
      <c r="BN8" s="9"/>
      <c r="BO8" s="6"/>
      <c r="BP8" s="6"/>
      <c r="BQ8" s="6"/>
      <c r="BR8" s="9"/>
      <c r="BS8" s="9"/>
      <c r="BT8" s="9"/>
      <c r="BU8" s="6"/>
      <c r="BV8" s="6"/>
      <c r="BW8" s="6"/>
    </row>
    <row r="9" ht="19.5" customHeight="1">
      <c r="A9" s="8"/>
      <c r="B9" s="248"/>
      <c r="C9" s="250"/>
      <c r="D9" s="251"/>
      <c r="E9" s="252" t="s">
        <v>6</v>
      </c>
      <c r="F9" s="20"/>
      <c r="G9" s="20"/>
      <c r="H9" s="20"/>
      <c r="I9" s="21"/>
      <c r="J9" s="252" t="s">
        <v>7</v>
      </c>
      <c r="K9" s="20"/>
      <c r="L9" s="20"/>
      <c r="M9" s="20"/>
      <c r="N9" s="20"/>
      <c r="O9" s="21"/>
      <c r="P9" s="19" t="s">
        <v>8</v>
      </c>
      <c r="Q9" s="20"/>
      <c r="R9" s="20"/>
      <c r="S9" s="20"/>
      <c r="T9" s="20"/>
      <c r="U9" s="21"/>
      <c r="V9" s="19" t="s">
        <v>9</v>
      </c>
      <c r="W9" s="20"/>
      <c r="X9" s="20"/>
      <c r="Y9" s="20"/>
      <c r="Z9" s="20"/>
      <c r="AA9" s="21"/>
      <c r="AB9" s="19" t="s">
        <v>10</v>
      </c>
      <c r="AC9" s="20"/>
      <c r="AD9" s="20"/>
      <c r="AE9" s="20"/>
      <c r="AF9" s="20"/>
      <c r="AG9" s="21"/>
      <c r="AH9" s="19" t="s">
        <v>11</v>
      </c>
      <c r="AI9" s="20"/>
      <c r="AJ9" s="20"/>
      <c r="AK9" s="20"/>
      <c r="AL9" s="20"/>
      <c r="AM9" s="21"/>
      <c r="AN9" s="19" t="s">
        <v>12</v>
      </c>
      <c r="AO9" s="20"/>
      <c r="AP9" s="20"/>
      <c r="AQ9" s="20"/>
      <c r="AR9" s="20"/>
      <c r="AS9" s="21"/>
      <c r="AT9" s="19" t="s">
        <v>13</v>
      </c>
      <c r="AU9" s="20"/>
      <c r="AV9" s="20"/>
      <c r="AW9" s="20"/>
      <c r="AX9" s="20"/>
      <c r="AY9" s="21"/>
      <c r="AZ9" s="19" t="s">
        <v>14</v>
      </c>
      <c r="BA9" s="20"/>
      <c r="BB9" s="20"/>
      <c r="BC9" s="20"/>
      <c r="BD9" s="20"/>
      <c r="BE9" s="21"/>
      <c r="BF9" s="19" t="s">
        <v>15</v>
      </c>
      <c r="BG9" s="20"/>
      <c r="BH9" s="20"/>
      <c r="BI9" s="20"/>
      <c r="BJ9" s="20"/>
      <c r="BK9" s="21"/>
      <c r="BL9" s="19" t="s">
        <v>16</v>
      </c>
      <c r="BM9" s="20"/>
      <c r="BN9" s="20"/>
      <c r="BO9" s="20"/>
      <c r="BP9" s="20"/>
      <c r="BQ9" s="21"/>
      <c r="BR9" s="19" t="s">
        <v>17</v>
      </c>
      <c r="BS9" s="20"/>
      <c r="BT9" s="20"/>
      <c r="BU9" s="20"/>
      <c r="BV9" s="20"/>
      <c r="BW9" s="21"/>
    </row>
    <row r="10">
      <c r="A10" s="8"/>
      <c r="B10" s="8"/>
      <c r="C10" s="24"/>
      <c r="D10" s="253"/>
      <c r="E10" s="254"/>
      <c r="F10" s="255">
        <f t="shared" ref="F10:I10" si="1">F186+F216</f>
        <v>3</v>
      </c>
      <c r="G10" s="255">
        <f t="shared" si="1"/>
        <v>63</v>
      </c>
      <c r="H10" s="255">
        <f t="shared" si="1"/>
        <v>0</v>
      </c>
      <c r="I10" s="255">
        <f t="shared" si="1"/>
        <v>44.51</v>
      </c>
      <c r="J10" s="256"/>
      <c r="K10" s="257"/>
      <c r="L10" s="255">
        <f t="shared" ref="L10:O10" si="2">L186+L216</f>
        <v>82.25849</v>
      </c>
      <c r="M10" s="255">
        <f t="shared" si="2"/>
        <v>807.15</v>
      </c>
      <c r="N10" s="255">
        <f t="shared" si="2"/>
        <v>0</v>
      </c>
      <c r="O10" s="255">
        <f t="shared" si="2"/>
        <v>365.87151</v>
      </c>
      <c r="P10" s="256"/>
      <c r="Q10" s="257"/>
      <c r="R10" s="255">
        <f t="shared" ref="R10:U10" si="3">R186+R216</f>
        <v>104.631255</v>
      </c>
      <c r="S10" s="255">
        <f t="shared" si="3"/>
        <v>835.45</v>
      </c>
      <c r="T10" s="255">
        <f t="shared" si="3"/>
        <v>0</v>
      </c>
      <c r="U10" s="255">
        <f t="shared" si="3"/>
        <v>460.808745</v>
      </c>
      <c r="V10" s="256"/>
      <c r="W10" s="257"/>
      <c r="X10" s="255">
        <f t="shared" ref="X10:AA10" si="4">X186+X216</f>
        <v>56.640157</v>
      </c>
      <c r="Y10" s="255">
        <f t="shared" si="4"/>
        <v>661.75</v>
      </c>
      <c r="Z10" s="255">
        <f t="shared" si="4"/>
        <v>0</v>
      </c>
      <c r="AA10" s="255">
        <f t="shared" si="4"/>
        <v>334.129843</v>
      </c>
      <c r="AB10" s="256"/>
      <c r="AC10" s="257"/>
      <c r="AD10" s="255">
        <f t="shared" ref="AD10:AG10" si="5">AD186+AD216</f>
        <v>89.379085</v>
      </c>
      <c r="AE10" s="255">
        <f t="shared" si="5"/>
        <v>854.8</v>
      </c>
      <c r="AF10" s="255">
        <f t="shared" si="5"/>
        <v>0</v>
      </c>
      <c r="AG10" s="255">
        <f t="shared" si="5"/>
        <v>417.640915</v>
      </c>
      <c r="AH10" s="256"/>
      <c r="AI10" s="257"/>
      <c r="AJ10" s="255">
        <f t="shared" ref="AJ10:AM10" si="6">AJ186+AJ216</f>
        <v>70.582265</v>
      </c>
      <c r="AK10" s="255">
        <f t="shared" si="6"/>
        <v>1184.35</v>
      </c>
      <c r="AL10" s="255">
        <f t="shared" si="6"/>
        <v>0</v>
      </c>
      <c r="AM10" s="255">
        <f t="shared" si="6"/>
        <v>572.327735</v>
      </c>
      <c r="AN10" s="256"/>
      <c r="AO10" s="257"/>
      <c r="AP10" s="255">
        <f t="shared" ref="AP10:AS10" si="7">AP186+AP216</f>
        <v>97.916057</v>
      </c>
      <c r="AQ10" s="255">
        <f t="shared" si="7"/>
        <v>965.5</v>
      </c>
      <c r="AR10" s="255">
        <f t="shared" si="7"/>
        <v>0</v>
      </c>
      <c r="AS10" s="255">
        <f t="shared" si="7"/>
        <v>560.863943</v>
      </c>
      <c r="AT10" s="256"/>
      <c r="AU10" s="257"/>
      <c r="AV10" s="255">
        <f t="shared" ref="AV10:AY10" si="8">AV186+AV216</f>
        <v>13.2</v>
      </c>
      <c r="AW10" s="255">
        <f t="shared" si="8"/>
        <v>325</v>
      </c>
      <c r="AX10" s="255">
        <f t="shared" si="8"/>
        <v>0</v>
      </c>
      <c r="AY10" s="255">
        <f t="shared" si="8"/>
        <v>133.99</v>
      </c>
      <c r="AZ10" s="258"/>
      <c r="BA10" s="257"/>
      <c r="BB10" s="255">
        <f t="shared" ref="BB10:BE10" si="9">BB186+BB216</f>
        <v>66.27941</v>
      </c>
      <c r="BC10" s="255">
        <f t="shared" si="9"/>
        <v>551.05</v>
      </c>
      <c r="BD10" s="255">
        <f t="shared" si="9"/>
        <v>0</v>
      </c>
      <c r="BE10" s="255">
        <f t="shared" si="9"/>
        <v>266.52059</v>
      </c>
      <c r="BF10" s="258"/>
      <c r="BG10" s="257"/>
      <c r="BH10" s="255">
        <f t="shared" ref="BH10:BK10" si="10">BH186+BH216</f>
        <v>34.845266</v>
      </c>
      <c r="BI10" s="255">
        <f t="shared" si="10"/>
        <v>626.5</v>
      </c>
      <c r="BJ10" s="255">
        <f t="shared" si="10"/>
        <v>0</v>
      </c>
      <c r="BK10" s="255">
        <f t="shared" si="10"/>
        <v>265.054734</v>
      </c>
      <c r="BL10" s="258"/>
      <c r="BM10" s="257"/>
      <c r="BN10" s="255">
        <f t="shared" ref="BN10:BQ10" si="11">BN186+BN216</f>
        <v>145.714435</v>
      </c>
      <c r="BO10" s="255">
        <f t="shared" si="11"/>
        <v>1513.65</v>
      </c>
      <c r="BP10" s="255">
        <f t="shared" si="11"/>
        <v>0</v>
      </c>
      <c r="BQ10" s="255">
        <f t="shared" si="11"/>
        <v>796.615565</v>
      </c>
      <c r="BR10" s="258"/>
      <c r="BS10" s="257"/>
      <c r="BT10" s="255">
        <f t="shared" ref="BT10:BW10" si="12">BT186+BT216</f>
        <v>43.51919</v>
      </c>
      <c r="BU10" s="255">
        <f t="shared" si="12"/>
        <v>694.05</v>
      </c>
      <c r="BV10" s="255">
        <f t="shared" si="12"/>
        <v>0</v>
      </c>
      <c r="BW10" s="255">
        <f t="shared" si="12"/>
        <v>346.68081</v>
      </c>
    </row>
    <row r="11" ht="15.75" customHeight="1">
      <c r="A11" s="8"/>
      <c r="B11" s="259"/>
      <c r="C11" s="260"/>
      <c r="D11" s="261" t="s">
        <v>23</v>
      </c>
      <c r="E11" s="42" t="s">
        <v>22</v>
      </c>
      <c r="F11" s="262" t="s">
        <v>404</v>
      </c>
      <c r="G11" s="43" t="s">
        <v>405</v>
      </c>
      <c r="H11" s="43" t="s">
        <v>406</v>
      </c>
      <c r="I11" s="263" t="s">
        <v>407</v>
      </c>
      <c r="J11" s="264" t="s">
        <v>22</v>
      </c>
      <c r="K11" s="42" t="s">
        <v>23</v>
      </c>
      <c r="L11" s="262" t="s">
        <v>404</v>
      </c>
      <c r="M11" s="43" t="s">
        <v>405</v>
      </c>
      <c r="N11" s="43" t="s">
        <v>406</v>
      </c>
      <c r="O11" s="265" t="s">
        <v>407</v>
      </c>
      <c r="P11" s="266" t="s">
        <v>22</v>
      </c>
      <c r="Q11" s="42" t="s">
        <v>23</v>
      </c>
      <c r="R11" s="262" t="s">
        <v>404</v>
      </c>
      <c r="S11" s="43" t="s">
        <v>405</v>
      </c>
      <c r="T11" s="43" t="s">
        <v>406</v>
      </c>
      <c r="U11" s="265" t="s">
        <v>407</v>
      </c>
      <c r="V11" s="266" t="s">
        <v>22</v>
      </c>
      <c r="W11" s="42" t="s">
        <v>23</v>
      </c>
      <c r="X11" s="262" t="s">
        <v>404</v>
      </c>
      <c r="Y11" s="43" t="s">
        <v>405</v>
      </c>
      <c r="Z11" s="43" t="s">
        <v>406</v>
      </c>
      <c r="AA11" s="265" t="s">
        <v>407</v>
      </c>
      <c r="AB11" s="266" t="s">
        <v>22</v>
      </c>
      <c r="AC11" s="42" t="s">
        <v>23</v>
      </c>
      <c r="AD11" s="262" t="s">
        <v>404</v>
      </c>
      <c r="AE11" s="43" t="s">
        <v>405</v>
      </c>
      <c r="AF11" s="43" t="s">
        <v>406</v>
      </c>
      <c r="AG11" s="265" t="s">
        <v>407</v>
      </c>
      <c r="AH11" s="266" t="s">
        <v>22</v>
      </c>
      <c r="AI11" s="42" t="s">
        <v>23</v>
      </c>
      <c r="AJ11" s="262" t="s">
        <v>404</v>
      </c>
      <c r="AK11" s="43" t="s">
        <v>405</v>
      </c>
      <c r="AL11" s="43" t="s">
        <v>406</v>
      </c>
      <c r="AM11" s="265" t="s">
        <v>407</v>
      </c>
      <c r="AN11" s="266" t="s">
        <v>22</v>
      </c>
      <c r="AO11" s="42" t="s">
        <v>23</v>
      </c>
      <c r="AP11" s="262" t="s">
        <v>404</v>
      </c>
      <c r="AQ11" s="43" t="s">
        <v>405</v>
      </c>
      <c r="AR11" s="43" t="s">
        <v>406</v>
      </c>
      <c r="AS11" s="265" t="s">
        <v>407</v>
      </c>
      <c r="AT11" s="266" t="s">
        <v>22</v>
      </c>
      <c r="AU11" s="42" t="s">
        <v>23</v>
      </c>
      <c r="AV11" s="262" t="s">
        <v>404</v>
      </c>
      <c r="AW11" s="43" t="s">
        <v>405</v>
      </c>
      <c r="AX11" s="43" t="s">
        <v>406</v>
      </c>
      <c r="AY11" s="265" t="s">
        <v>407</v>
      </c>
      <c r="AZ11" s="267" t="s">
        <v>22</v>
      </c>
      <c r="BA11" s="42" t="s">
        <v>23</v>
      </c>
      <c r="BB11" s="262" t="s">
        <v>404</v>
      </c>
      <c r="BC11" s="43" t="s">
        <v>405</v>
      </c>
      <c r="BD11" s="43" t="s">
        <v>406</v>
      </c>
      <c r="BE11" s="268" t="s">
        <v>407</v>
      </c>
      <c r="BF11" s="267" t="s">
        <v>22</v>
      </c>
      <c r="BG11" s="42" t="s">
        <v>23</v>
      </c>
      <c r="BH11" s="262" t="s">
        <v>404</v>
      </c>
      <c r="BI11" s="43" t="s">
        <v>405</v>
      </c>
      <c r="BJ11" s="43" t="s">
        <v>406</v>
      </c>
      <c r="BK11" s="268" t="s">
        <v>407</v>
      </c>
      <c r="BL11" s="267" t="s">
        <v>22</v>
      </c>
      <c r="BM11" s="42" t="s">
        <v>23</v>
      </c>
      <c r="BN11" s="262" t="s">
        <v>404</v>
      </c>
      <c r="BO11" s="43" t="s">
        <v>405</v>
      </c>
      <c r="BP11" s="43" t="s">
        <v>406</v>
      </c>
      <c r="BQ11" s="268" t="s">
        <v>407</v>
      </c>
      <c r="BR11" s="267" t="s">
        <v>22</v>
      </c>
      <c r="BS11" s="42" t="s">
        <v>23</v>
      </c>
      <c r="BT11" s="262" t="s">
        <v>404</v>
      </c>
      <c r="BU11" s="43" t="s">
        <v>405</v>
      </c>
      <c r="BV11" s="43" t="s">
        <v>406</v>
      </c>
      <c r="BW11" s="268" t="s">
        <v>407</v>
      </c>
      <c r="BZ11" s="43" t="s">
        <v>408</v>
      </c>
      <c r="CA11" s="269"/>
      <c r="CB11" s="269"/>
      <c r="CC11" s="269"/>
      <c r="CD11" s="43" t="s">
        <v>409</v>
      </c>
      <c r="CE11" s="43" t="s">
        <v>406</v>
      </c>
      <c r="CF11" s="269"/>
      <c r="CG11" s="43" t="s">
        <v>410</v>
      </c>
      <c r="CH11" s="269"/>
      <c r="CI11" s="43" t="s">
        <v>407</v>
      </c>
      <c r="CJ11" s="269"/>
    </row>
    <row r="12" ht="45.75" customHeight="1">
      <c r="A12" s="47"/>
      <c r="B12" s="48" t="s">
        <v>30</v>
      </c>
      <c r="C12" s="61" t="s">
        <v>32</v>
      </c>
      <c r="D12" s="270"/>
      <c r="E12" s="53"/>
      <c r="F12" s="271"/>
      <c r="G12" s="272"/>
      <c r="H12" s="53"/>
      <c r="I12" s="273"/>
      <c r="J12" s="274"/>
      <c r="K12" s="53"/>
      <c r="L12" s="271"/>
      <c r="M12" s="53"/>
      <c r="N12" s="53"/>
      <c r="O12" s="55"/>
      <c r="P12" s="275"/>
      <c r="Q12" s="53"/>
      <c r="R12" s="271"/>
      <c r="S12" s="53"/>
      <c r="T12" s="53"/>
      <c r="U12" s="55"/>
      <c r="V12" s="275"/>
      <c r="W12" s="53"/>
      <c r="X12" s="271"/>
      <c r="Y12" s="53"/>
      <c r="Z12" s="53"/>
      <c r="AA12" s="55"/>
      <c r="AB12" s="275"/>
      <c r="AC12" s="53"/>
      <c r="AD12" s="271"/>
      <c r="AE12" s="53"/>
      <c r="AF12" s="53"/>
      <c r="AG12" s="55"/>
      <c r="AH12" s="275"/>
      <c r="AI12" s="53"/>
      <c r="AJ12" s="271"/>
      <c r="AK12" s="53"/>
      <c r="AL12" s="53"/>
      <c r="AM12" s="55"/>
      <c r="AN12" s="275"/>
      <c r="AO12" s="53"/>
      <c r="AP12" s="271"/>
      <c r="AQ12" s="53"/>
      <c r="AR12" s="53"/>
      <c r="AS12" s="55"/>
      <c r="AT12" s="275"/>
      <c r="AU12" s="53"/>
      <c r="AV12" s="271"/>
      <c r="AW12" s="53"/>
      <c r="AX12" s="53"/>
      <c r="AY12" s="55"/>
      <c r="AZ12" s="275"/>
      <c r="BA12" s="53"/>
      <c r="BB12" s="271"/>
      <c r="BC12" s="53"/>
      <c r="BD12" s="53"/>
      <c r="BE12" s="55"/>
      <c r="BF12" s="275"/>
      <c r="BG12" s="53"/>
      <c r="BH12" s="271"/>
      <c r="BI12" s="53"/>
      <c r="BJ12" s="53"/>
      <c r="BK12" s="55"/>
      <c r="BL12" s="275"/>
      <c r="BM12" s="53"/>
      <c r="BN12" s="271"/>
      <c r="BO12" s="53"/>
      <c r="BP12" s="53"/>
      <c r="BQ12" s="55"/>
      <c r="BR12" s="275"/>
      <c r="BS12" s="53"/>
      <c r="BT12" s="271"/>
      <c r="BU12" s="53"/>
      <c r="BV12" s="53"/>
      <c r="BW12" s="55"/>
      <c r="BZ12" s="53"/>
      <c r="CA12" s="276"/>
      <c r="CB12" s="277" t="s">
        <v>411</v>
      </c>
      <c r="CC12" s="277"/>
      <c r="CD12" s="53"/>
      <c r="CE12" s="53"/>
      <c r="CF12" s="278"/>
      <c r="CG12" s="53"/>
      <c r="CH12" s="278"/>
      <c r="CI12" s="53"/>
      <c r="CJ12" s="278"/>
    </row>
    <row r="13" ht="4.5" customHeight="1">
      <c r="A13" s="8"/>
      <c r="B13" s="279"/>
      <c r="C13" s="280"/>
      <c r="D13" s="281"/>
      <c r="E13" s="282"/>
      <c r="F13" s="281"/>
      <c r="G13" s="283"/>
      <c r="H13" s="283"/>
      <c r="I13" s="283"/>
      <c r="J13" s="284"/>
      <c r="K13" s="285"/>
      <c r="L13" s="281"/>
      <c r="M13" s="283"/>
      <c r="N13" s="283"/>
      <c r="O13" s="286"/>
      <c r="P13" s="284"/>
      <c r="Q13" s="282"/>
      <c r="R13" s="281"/>
      <c r="S13" s="283"/>
      <c r="T13" s="283"/>
      <c r="U13" s="286"/>
      <c r="V13" s="284"/>
      <c r="W13" s="282"/>
      <c r="X13" s="281"/>
      <c r="Y13" s="283"/>
      <c r="Z13" s="283"/>
      <c r="AA13" s="286"/>
      <c r="AB13" s="284"/>
      <c r="AC13" s="282"/>
      <c r="AD13" s="281"/>
      <c r="AE13" s="283"/>
      <c r="AF13" s="283"/>
      <c r="AG13" s="286"/>
      <c r="AH13" s="284"/>
      <c r="AI13" s="282"/>
      <c r="AJ13" s="281"/>
      <c r="AK13" s="283"/>
      <c r="AL13" s="283"/>
      <c r="AM13" s="286"/>
      <c r="AN13" s="284"/>
      <c r="AO13" s="282"/>
      <c r="AP13" s="281"/>
      <c r="AQ13" s="283"/>
      <c r="AR13" s="283"/>
      <c r="AS13" s="286"/>
      <c r="AT13" s="284"/>
      <c r="AU13" s="282"/>
      <c r="AV13" s="281"/>
      <c r="AW13" s="283"/>
      <c r="AX13" s="283"/>
      <c r="AY13" s="286"/>
      <c r="AZ13" s="284"/>
      <c r="BA13" s="282"/>
      <c r="BB13" s="281"/>
      <c r="BC13" s="283"/>
      <c r="BD13" s="283"/>
      <c r="BE13" s="286"/>
      <c r="BF13" s="284"/>
      <c r="BG13" s="282"/>
      <c r="BH13" s="281"/>
      <c r="BI13" s="283"/>
      <c r="BJ13" s="283"/>
      <c r="BK13" s="286"/>
      <c r="BL13" s="284"/>
      <c r="BM13" s="282"/>
      <c r="BN13" s="281"/>
      <c r="BO13" s="283"/>
      <c r="BP13" s="283"/>
      <c r="BQ13" s="286"/>
      <c r="BR13" s="284"/>
      <c r="BS13" s="282"/>
      <c r="BT13" s="281"/>
      <c r="BU13" s="283"/>
      <c r="BV13" s="283"/>
      <c r="BW13" s="286"/>
      <c r="BY13" s="287"/>
      <c r="BZ13" s="287"/>
      <c r="CA13" s="287"/>
      <c r="CB13" s="287"/>
      <c r="CC13" s="287"/>
      <c r="CD13" s="287"/>
      <c r="CE13" s="287"/>
      <c r="CF13" s="287"/>
      <c r="CG13" s="287"/>
      <c r="CH13" s="287"/>
      <c r="CI13" s="287"/>
      <c r="CJ13" s="287"/>
    </row>
    <row r="14">
      <c r="A14" s="8"/>
      <c r="B14" s="288">
        <v>1.0</v>
      </c>
      <c r="C14" s="289" t="str">
        <f>'Stock control'!D14</f>
        <v>Live Drive deluxe controller kit</v>
      </c>
      <c r="D14" s="290" t="str">
        <f>'Stock control'!K14</f>
        <v>NB</v>
      </c>
      <c r="E14" s="291">
        <f>'Stock control'!J14</f>
        <v>0</v>
      </c>
      <c r="F14" s="292">
        <f>('Stock control'!O14-'Stock control'!N14)*'Stock control'!L14*'Stock control'!J14</f>
        <v>0</v>
      </c>
      <c r="G14" s="292">
        <f>'Stock control'!J14*'Stock control'!O14</f>
        <v>0</v>
      </c>
      <c r="H14" s="292">
        <f>'Stock control'!M14*'Stock control'!N14</f>
        <v>0</v>
      </c>
      <c r="I14" s="293">
        <f>('Stock control'!J14*'Stock control'!O14)-('Stock control'!J14*'Stock control'!N14)-F14</f>
        <v>0</v>
      </c>
      <c r="J14" s="294">
        <f>'Stock control'!U14</f>
        <v>0</v>
      </c>
      <c r="K14" s="295" t="str">
        <f>'Stock control'!V14</f>
        <v>NB</v>
      </c>
      <c r="L14" s="296">
        <f>('Stock control'!Z14-'Stock control'!Y14)*'Stock control'!W14*'Stock control'!U14</f>
        <v>0</v>
      </c>
      <c r="M14" s="296">
        <f>'Stock control'!Z14*'Stock control'!U14</f>
        <v>0</v>
      </c>
      <c r="N14" s="296">
        <f>'Stock control'!X14*'Stock control'!Y14</f>
        <v>0</v>
      </c>
      <c r="O14" s="297">
        <f>('Stock control'!Z14*'Stock control'!U14)-('Stock control'!Y14*'Stock control'!U14)-L14</f>
        <v>0</v>
      </c>
      <c r="P14" s="294">
        <f>'Stock control'!AF14</f>
        <v>3</v>
      </c>
      <c r="Q14" s="295" t="str">
        <f>'Stock control'!AG14</f>
        <v>NB</v>
      </c>
      <c r="R14" s="292">
        <f>('Stock control'!AK14-'Stock control'!AJ14)*'Stock control'!AH14*'Stock control'!AF14</f>
        <v>33.8832</v>
      </c>
      <c r="S14" s="292">
        <f>'Stock control'!AK14*'Stock control'!AF14</f>
        <v>180</v>
      </c>
      <c r="T14" s="292">
        <f>'Stock control'!AJ14*'Stock control'!AI14</f>
        <v>0</v>
      </c>
      <c r="U14" s="293">
        <f>('Stock control'!AK14*'Stock control'!AF14)-('Stock control'!AJ14*'Stock control'!AF14)-R14</f>
        <v>96.4368</v>
      </c>
      <c r="V14" s="294">
        <f>'Stock control'!AQ14</f>
        <v>0</v>
      </c>
      <c r="W14" s="298" t="str">
        <f>'Stock control'!AR14</f>
        <v>NB</v>
      </c>
      <c r="X14" s="292">
        <f>('Stock control'!AV14-'Stock control'!AU14)*'Stock control'!AS14*'Stock control'!AQ14</f>
        <v>0</v>
      </c>
      <c r="Y14" s="292">
        <f>'Stock control'!AV14*'Stock control'!AQ14</f>
        <v>0</v>
      </c>
      <c r="Z14" s="292">
        <f>'Stock control'!AU14*'Stock control'!AT14</f>
        <v>0</v>
      </c>
      <c r="AA14" s="293">
        <f>('Stock control'!AV14*'Stock control'!AQ14)-('Stock control'!AU14*'Stock control'!AQ14)-X14</f>
        <v>0</v>
      </c>
      <c r="AB14" s="294">
        <f>'Stock control'!BB14</f>
        <v>1</v>
      </c>
      <c r="AC14" s="295" t="str">
        <f>'Stock control'!BC14</f>
        <v>NB</v>
      </c>
      <c r="AD14" s="292">
        <f>('Stock control'!BG14-'Stock control'!BF14)*'Stock control'!BD14*'Stock control'!BB14</f>
        <v>11.2944</v>
      </c>
      <c r="AE14" s="292">
        <f>'Stock control'!BG14*'Stock control'!BB14</f>
        <v>60</v>
      </c>
      <c r="AF14" s="292">
        <f>'Stock control'!BF14*'Stock control'!BE14</f>
        <v>0</v>
      </c>
      <c r="AG14" s="293">
        <f>('Stock control'!BG14*'Stock control'!BB14)-('Stock control'!BF14*'Stock control'!BB14)-AD14</f>
        <v>32.1456</v>
      </c>
      <c r="AH14" s="294">
        <f>'Stock control'!BM14</f>
        <v>1</v>
      </c>
      <c r="AI14" s="295" t="str">
        <f>'Stock control'!BN14</f>
        <v>NB</v>
      </c>
      <c r="AJ14" s="292">
        <f>('Stock control'!BR14-'Stock control'!BQ14)*'Stock control'!BO14*'Stock control'!BM14</f>
        <v>11.2944</v>
      </c>
      <c r="AK14" s="292">
        <f>'Stock control'!BM14*'Stock control'!BR14</f>
        <v>60</v>
      </c>
      <c r="AL14" s="292">
        <f>'Stock control'!BP14*'Stock control'!BQ14</f>
        <v>0</v>
      </c>
      <c r="AM14" s="293">
        <f>('Stock control'!BM14*'Stock control'!BR14)-('Stock control'!BM14*'Stock control'!BQ14)-AJ14</f>
        <v>32.1456</v>
      </c>
      <c r="AN14" s="294">
        <f>'Stock control'!BX14</f>
        <v>3</v>
      </c>
      <c r="AO14" s="295" t="str">
        <f>'Stock control'!BY14</f>
        <v>NB</v>
      </c>
      <c r="AP14" s="292">
        <f>('Stock control'!CC14-'Stock control'!CB14)*'Stock control'!BZ14*'Stock control'!BX14</f>
        <v>33.8832</v>
      </c>
      <c r="AQ14" s="292">
        <f>'Stock control'!BX14*'Stock control'!CC14</f>
        <v>180</v>
      </c>
      <c r="AR14" s="292">
        <f>'Stock control'!CA14*'Stock control'!CB14</f>
        <v>0</v>
      </c>
      <c r="AS14" s="293">
        <f>('Stock control'!BX14*'Stock control'!CC14)-('Stock control'!BX14*'Stock control'!CB14)-AP14</f>
        <v>96.4368</v>
      </c>
      <c r="AT14" s="294">
        <f>'Stock control'!CI14</f>
        <v>0</v>
      </c>
      <c r="AU14" s="295" t="str">
        <f>'Stock control'!CJ14</f>
        <v>NB</v>
      </c>
      <c r="AV14" s="292">
        <f>('Stock control'!CN14-'Stock control'!CM14)*'Stock control'!CI14*'Stock control'!CK14</f>
        <v>0</v>
      </c>
      <c r="AW14" s="292">
        <f>'Stock control'!CI14*'Stock control'!CN14</f>
        <v>0</v>
      </c>
      <c r="AX14" s="292">
        <f>'Stock control'!CL14*'Stock control'!CM14</f>
        <v>0</v>
      </c>
      <c r="AY14" s="293">
        <f>('Stock control'!CI14*'Stock control'!CN14)-('Stock control'!CI14*'Stock control'!CM14)-AV14</f>
        <v>0</v>
      </c>
      <c r="AZ14" s="294">
        <f>'Stock control'!CT14</f>
        <v>0</v>
      </c>
      <c r="BA14" s="295" t="str">
        <f>'Stock control'!CU14</f>
        <v>NB</v>
      </c>
      <c r="BB14" s="292">
        <f>('Stock control'!CY14-'Stock control'!CX14)*'Stock control'!CT14*'Stock control'!CV14</f>
        <v>0</v>
      </c>
      <c r="BC14" s="292">
        <f>'Stock control'!CT14*'Stock control'!CY14</f>
        <v>0</v>
      </c>
      <c r="BD14" s="292">
        <f>'Stock control'!CW14*'Stock control'!CX14</f>
        <v>0</v>
      </c>
      <c r="BE14" s="293">
        <f>('Stock control'!CT14*'Stock control'!CY14)-('Stock control'!CT14*'Stock control'!CX14)-BB14</f>
        <v>0</v>
      </c>
      <c r="BF14" s="294">
        <f>'Stock control'!DE14</f>
        <v>0</v>
      </c>
      <c r="BG14" s="295" t="str">
        <f>'Stock control'!DF14</f>
        <v>NB</v>
      </c>
      <c r="BH14" s="292">
        <f>('Stock control'!DJ14-'Stock control'!DI14)*'Stock control'!DE14*'Stock control'!DG14</f>
        <v>0</v>
      </c>
      <c r="BI14" s="292">
        <f>'Stock control'!DE14*'Stock control'!DJ14</f>
        <v>0</v>
      </c>
      <c r="BJ14" s="292">
        <f>'Stock control'!DH14*'Stock control'!DI14</f>
        <v>0</v>
      </c>
      <c r="BK14" s="293">
        <f>('Stock control'!DE14*'Stock control'!DJ14)-('Stock control'!DE14*'Stock control'!DI14)-BH14</f>
        <v>0</v>
      </c>
      <c r="BL14" s="294">
        <f>'Stock control'!DP14</f>
        <v>1</v>
      </c>
      <c r="BM14" s="295" t="str">
        <f>'Stock control'!DQ14</f>
        <v>NB</v>
      </c>
      <c r="BN14" s="292">
        <f>('Stock control'!DU14-'Stock control'!DT14)*'Stock control'!DP14*'Stock control'!DR14</f>
        <v>11.2944</v>
      </c>
      <c r="BO14" s="292">
        <f>'Stock control'!DP14*'Stock control'!DU14</f>
        <v>60</v>
      </c>
      <c r="BP14" s="292">
        <f>'Stock control'!DS14*'Stock control'!DT14</f>
        <v>0</v>
      </c>
      <c r="BQ14" s="293">
        <f>('Stock control'!DP14*'Stock control'!DU14)-('Stock control'!DP14*'Stock control'!DT14)-BN14</f>
        <v>32.1456</v>
      </c>
      <c r="BR14" s="294">
        <f>'Stock control'!EA14</f>
        <v>0</v>
      </c>
      <c r="BS14" s="295" t="str">
        <f>'Stock control'!EB14</f>
        <v>NB</v>
      </c>
      <c r="BT14" s="292">
        <f>('Stock control'!EF14-'Stock control'!EE14)*'Stock control'!EA14*'Stock control'!EC14</f>
        <v>0</v>
      </c>
      <c r="BU14" s="292">
        <f>'Stock control'!EA14*'Stock control'!EF14</f>
        <v>0</v>
      </c>
      <c r="BV14" s="292">
        <f>'Stock control'!ED14*'Stock control'!EE14</f>
        <v>0</v>
      </c>
      <c r="BW14" s="293">
        <f>('Stock control'!EA14*'Stock control'!EF14)-('Stock control'!EE14*'Stock control'!EA14)-BT14</f>
        <v>0</v>
      </c>
      <c r="BY14" s="299" t="s">
        <v>412</v>
      </c>
      <c r="BZ14" s="300">
        <f>F10</f>
        <v>3</v>
      </c>
      <c r="CA14" s="299" t="s">
        <v>412</v>
      </c>
      <c r="CB14" s="301">
        <f>CD14</f>
        <v>63</v>
      </c>
      <c r="CC14" s="299" t="s">
        <v>412</v>
      </c>
      <c r="CD14" s="300">
        <f t="shared" ref="CD14:CE14" si="13">G10</f>
        <v>63</v>
      </c>
      <c r="CE14" s="300">
        <f t="shared" si="13"/>
        <v>0</v>
      </c>
      <c r="CF14" s="299" t="s">
        <v>412</v>
      </c>
      <c r="CG14" s="300">
        <f>CI14</f>
        <v>44.51</v>
      </c>
      <c r="CH14" s="299" t="s">
        <v>412</v>
      </c>
      <c r="CI14" s="300">
        <f>I10</f>
        <v>44.51</v>
      </c>
      <c r="CJ14" s="299" t="s">
        <v>412</v>
      </c>
    </row>
    <row r="15">
      <c r="A15" s="8"/>
      <c r="B15" s="302">
        <v>2.0</v>
      </c>
      <c r="C15" s="289" t="str">
        <f>'Stock control'!D15</f>
        <v>Live Drive deluxe controller kit - Built up</v>
      </c>
      <c r="D15" s="290" t="str">
        <f>'Stock control'!K15</f>
        <v>NB</v>
      </c>
      <c r="E15" s="303">
        <f>'Stock control'!J15</f>
        <v>0</v>
      </c>
      <c r="F15" s="296">
        <f>('Stock control'!O15-'Stock control'!N15)*'Stock control'!L15*'Stock control'!J15</f>
        <v>0</v>
      </c>
      <c r="G15" s="296">
        <f>'Stock control'!J15*'Stock control'!O15</f>
        <v>0</v>
      </c>
      <c r="H15" s="296">
        <f>'Stock control'!M15*'Stock control'!N15</f>
        <v>0</v>
      </c>
      <c r="I15" s="293">
        <f>('Stock control'!J15*'Stock control'!O15)-('Stock control'!J15*'Stock control'!N15)-F15</f>
        <v>0</v>
      </c>
      <c r="J15" s="294">
        <f>'Stock control'!U15</f>
        <v>0</v>
      </c>
      <c r="K15" s="304" t="str">
        <f>'Stock control'!V15</f>
        <v>NB</v>
      </c>
      <c r="L15" s="296">
        <f>('Stock control'!Z15-'Stock control'!Y15)*'Stock control'!W15*'Stock control'!U15</f>
        <v>0</v>
      </c>
      <c r="M15" s="296">
        <f>'Stock control'!Z15*'Stock control'!U15</f>
        <v>0</v>
      </c>
      <c r="N15" s="296">
        <f>'Stock control'!X15*'Stock control'!Y15</f>
        <v>0</v>
      </c>
      <c r="O15" s="297">
        <f>('Stock control'!Z15*'Stock control'!U15)-('Stock control'!Y15*'Stock control'!U15)-L15</f>
        <v>0</v>
      </c>
      <c r="P15" s="294">
        <f>'Stock control'!AF15</f>
        <v>0</v>
      </c>
      <c r="Q15" s="304" t="str">
        <f>'Stock control'!AG15</f>
        <v>NB</v>
      </c>
      <c r="R15" s="296">
        <f>('Stock control'!AK15-'Stock control'!AJ15)*'Stock control'!AH15*'Stock control'!AF15</f>
        <v>0</v>
      </c>
      <c r="S15" s="296">
        <f>'Stock control'!AK15*'Stock control'!AF15</f>
        <v>0</v>
      </c>
      <c r="T15" s="296">
        <f>'Stock control'!AJ15*'Stock control'!AI15</f>
        <v>0</v>
      </c>
      <c r="U15" s="297">
        <f>('Stock control'!AK15*'Stock control'!AF15)-('Stock control'!AJ15*'Stock control'!AF15)-R15</f>
        <v>0</v>
      </c>
      <c r="V15" s="294">
        <f>'Stock control'!AQ15</f>
        <v>0</v>
      </c>
      <c r="W15" s="298" t="str">
        <f>'Stock control'!AR15</f>
        <v>NB</v>
      </c>
      <c r="X15" s="296">
        <f>('Stock control'!AV15-'Stock control'!AU15)*'Stock control'!AS15*'Stock control'!AQ15</f>
        <v>0</v>
      </c>
      <c r="Y15" s="292">
        <f>'Stock control'!AV15*'Stock control'!AQ15</f>
        <v>0</v>
      </c>
      <c r="Z15" s="292">
        <f>'Stock control'!AU15*'Stock control'!AT15</f>
        <v>0</v>
      </c>
      <c r="AA15" s="293">
        <f>('Stock control'!AV15*'Stock control'!AQ15)-('Stock control'!AU15*'Stock control'!AQ15)-X15</f>
        <v>0</v>
      </c>
      <c r="AB15" s="294">
        <f>'Stock control'!BB15</f>
        <v>0</v>
      </c>
      <c r="AC15" s="304" t="str">
        <f>'Stock control'!BC15</f>
        <v>NB</v>
      </c>
      <c r="AD15" s="292">
        <f>('Stock control'!BG15-'Stock control'!BF15)*'Stock control'!BD15*'Stock control'!BB15</f>
        <v>0</v>
      </c>
      <c r="AE15" s="292">
        <f>'Stock control'!BG15*'Stock control'!BB15</f>
        <v>0</v>
      </c>
      <c r="AF15" s="292">
        <f>'Stock control'!BF15*'Stock control'!BE15</f>
        <v>0</v>
      </c>
      <c r="AG15" s="293">
        <f>('Stock control'!BG15*'Stock control'!BB15)-('Stock control'!BF15*'Stock control'!BB15)-AD15</f>
        <v>0</v>
      </c>
      <c r="AH15" s="294">
        <f>'Stock control'!BM15</f>
        <v>0</v>
      </c>
      <c r="AI15" s="304" t="str">
        <f>'Stock control'!BN15</f>
        <v>NB</v>
      </c>
      <c r="AJ15" s="292">
        <f>('Stock control'!BR15-'Stock control'!BQ15)*'Stock control'!BO15*'Stock control'!BM15</f>
        <v>0</v>
      </c>
      <c r="AK15" s="292">
        <f>'Stock control'!BM15*'Stock control'!BR15</f>
        <v>0</v>
      </c>
      <c r="AL15" s="292">
        <f>'Stock control'!BP15*'Stock control'!BQ15</f>
        <v>0</v>
      </c>
      <c r="AM15" s="293">
        <f>('Stock control'!BM15*'Stock control'!BR15)-('Stock control'!BM15*'Stock control'!BQ15)-AJ15</f>
        <v>0</v>
      </c>
      <c r="AN15" s="294">
        <f>'Stock control'!BX15</f>
        <v>0</v>
      </c>
      <c r="AO15" s="304" t="str">
        <f>'Stock control'!BY15</f>
        <v>NB</v>
      </c>
      <c r="AP15" s="292">
        <f>('Stock control'!CC15-'Stock control'!CB15)*'Stock control'!BZ15*'Stock control'!BX15</f>
        <v>0</v>
      </c>
      <c r="AQ15" s="292">
        <f>'Stock control'!BX15*'Stock control'!CC15</f>
        <v>0</v>
      </c>
      <c r="AR15" s="292">
        <f>'Stock control'!CA15*'Stock control'!CB15</f>
        <v>0</v>
      </c>
      <c r="AS15" s="293">
        <f>('Stock control'!BX15*'Stock control'!CC15)-('Stock control'!BX15*'Stock control'!CB15)-AP15</f>
        <v>0</v>
      </c>
      <c r="AT15" s="294">
        <f>'Stock control'!CI15</f>
        <v>0</v>
      </c>
      <c r="AU15" s="304" t="str">
        <f>'Stock control'!CJ15</f>
        <v>NB</v>
      </c>
      <c r="AV15" s="292">
        <f>('Stock control'!CN15-'Stock control'!CM15)*'Stock control'!CI15*'Stock control'!CK15</f>
        <v>0</v>
      </c>
      <c r="AW15" s="292">
        <f>'Stock control'!CI15*'Stock control'!CN15</f>
        <v>0</v>
      </c>
      <c r="AX15" s="292">
        <f>'Stock control'!CL15*'Stock control'!CM15</f>
        <v>0</v>
      </c>
      <c r="AY15" s="293">
        <f>('Stock control'!CI15*'Stock control'!CN15)-('Stock control'!CI15*'Stock control'!CM15)-AV15</f>
        <v>0</v>
      </c>
      <c r="AZ15" s="294">
        <f>'Stock control'!CT15</f>
        <v>0</v>
      </c>
      <c r="BA15" s="304" t="str">
        <f>'Stock control'!CU15</f>
        <v>NB</v>
      </c>
      <c r="BB15" s="292">
        <f>('Stock control'!CY15-'Stock control'!CX15)*'Stock control'!CT15*'Stock control'!CV15</f>
        <v>0</v>
      </c>
      <c r="BC15" s="292">
        <f>'Stock control'!CT15*'Stock control'!CY15</f>
        <v>0</v>
      </c>
      <c r="BD15" s="292">
        <f>'Stock control'!CW15*'Stock control'!CX15</f>
        <v>0</v>
      </c>
      <c r="BE15" s="293">
        <f>('Stock control'!CT15*'Stock control'!CY15)-('Stock control'!CT15*'Stock control'!CX15)-BB15</f>
        <v>0</v>
      </c>
      <c r="BF15" s="294">
        <f>'Stock control'!DE15</f>
        <v>0</v>
      </c>
      <c r="BG15" s="304" t="str">
        <f>'Stock control'!DF15</f>
        <v>NB</v>
      </c>
      <c r="BH15" s="292">
        <f>('Stock control'!DJ15-'Stock control'!DI15)*'Stock control'!DE15*'Stock control'!DG15</f>
        <v>0</v>
      </c>
      <c r="BI15" s="292">
        <f>'Stock control'!DE15*'Stock control'!DJ15</f>
        <v>0</v>
      </c>
      <c r="BJ15" s="292">
        <f>'Stock control'!DH15*'Stock control'!DI15</f>
        <v>0</v>
      </c>
      <c r="BK15" s="293">
        <f>('Stock control'!DE15*'Stock control'!DJ15)-('Stock control'!DE15*'Stock control'!DI15)-BH15</f>
        <v>0</v>
      </c>
      <c r="BL15" s="294">
        <f>'Stock control'!DP15</f>
        <v>2</v>
      </c>
      <c r="BM15" s="304" t="str">
        <f>'Stock control'!DQ15</f>
        <v>NB</v>
      </c>
      <c r="BN15" s="292">
        <f>('Stock control'!DU15-'Stock control'!DT15)*'Stock control'!DP15*'Stock control'!DR15</f>
        <v>63.14</v>
      </c>
      <c r="BO15" s="292">
        <f>'Stock control'!DP15*'Stock control'!DU15</f>
        <v>190</v>
      </c>
      <c r="BP15" s="292">
        <f>'Stock control'!DS15*'Stock control'!DT15</f>
        <v>0</v>
      </c>
      <c r="BQ15" s="293">
        <f>('Stock control'!DP15*'Stock control'!DU15)-('Stock control'!DP15*'Stock control'!DT15)-BN15</f>
        <v>90.86</v>
      </c>
      <c r="BR15" s="294">
        <f>'Stock control'!EA15</f>
        <v>0</v>
      </c>
      <c r="BS15" s="304" t="str">
        <f>'Stock control'!EB15</f>
        <v>NB</v>
      </c>
      <c r="BT15" s="292">
        <f>('Stock control'!EF15-'Stock control'!EE15)*'Stock control'!EA15*'Stock control'!EC15</f>
        <v>0</v>
      </c>
      <c r="BU15" s="292">
        <f>'Stock control'!EA15*'Stock control'!EF15</f>
        <v>0</v>
      </c>
      <c r="BV15" s="292">
        <f>'Stock control'!ED15*'Stock control'!EE15</f>
        <v>0</v>
      </c>
      <c r="BW15" s="293">
        <f>('Stock control'!EA15*'Stock control'!EF15)-('Stock control'!EE15*'Stock control'!EA15)-BT15</f>
        <v>0</v>
      </c>
      <c r="BY15" s="299" t="s">
        <v>413</v>
      </c>
      <c r="BZ15" s="300">
        <f>L10</f>
        <v>82.25849</v>
      </c>
      <c r="CA15" s="299" t="s">
        <v>413</v>
      </c>
      <c r="CB15" s="301">
        <f t="shared" ref="CB15:CB25" si="15">CB14+CD15</f>
        <v>870.15</v>
      </c>
      <c r="CC15" s="299" t="s">
        <v>413</v>
      </c>
      <c r="CD15" s="300">
        <f t="shared" ref="CD15:CE15" si="14">M10</f>
        <v>807.15</v>
      </c>
      <c r="CE15" s="300">
        <f t="shared" si="14"/>
        <v>0</v>
      </c>
      <c r="CF15" s="299" t="s">
        <v>413</v>
      </c>
      <c r="CG15" s="300">
        <f t="shared" ref="CG15:CG25" si="17">CG14+CI15</f>
        <v>410.38151</v>
      </c>
      <c r="CH15" s="299" t="s">
        <v>413</v>
      </c>
      <c r="CI15" s="300">
        <f>O10</f>
        <v>365.87151</v>
      </c>
      <c r="CJ15" s="299" t="s">
        <v>413</v>
      </c>
    </row>
    <row r="16">
      <c r="A16" s="8"/>
      <c r="B16" s="288">
        <v>3.0</v>
      </c>
      <c r="C16" s="289" t="str">
        <f>'Stock control'!D16</f>
        <v>Live Drive controller kit </v>
      </c>
      <c r="D16" s="290" t="str">
        <f>'Stock control'!K16</f>
        <v>NB</v>
      </c>
      <c r="E16" s="303">
        <f>'Stock control'!J16</f>
        <v>0</v>
      </c>
      <c r="F16" s="296">
        <f>('Stock control'!O16-'Stock control'!N16)*'Stock control'!L16*'Stock control'!J16</f>
        <v>0</v>
      </c>
      <c r="G16" s="296">
        <f>'Stock control'!J16*'Stock control'!O16</f>
        <v>0</v>
      </c>
      <c r="H16" s="296">
        <f>'Stock control'!M16*'Stock control'!N16</f>
        <v>0</v>
      </c>
      <c r="I16" s="293">
        <f>('Stock control'!J16*'Stock control'!O16)-('Stock control'!J16*'Stock control'!N16)-F16</f>
        <v>0</v>
      </c>
      <c r="J16" s="294">
        <f>'Stock control'!U16</f>
        <v>1</v>
      </c>
      <c r="K16" s="304" t="str">
        <f>'Stock control'!V16</f>
        <v>NB</v>
      </c>
      <c r="L16" s="296">
        <f>('Stock control'!Z16-'Stock control'!Y16)*'Stock control'!W16*'Stock control'!U16</f>
        <v>0.6732</v>
      </c>
      <c r="M16" s="296">
        <f>'Stock control'!Z16*'Stock control'!U16</f>
        <v>39</v>
      </c>
      <c r="N16" s="296">
        <f>'Stock control'!X16*'Stock control'!Y16</f>
        <v>0</v>
      </c>
      <c r="O16" s="297">
        <f>('Stock control'!Z16*'Stock control'!U16)-('Stock control'!Y16*'Stock control'!U16)-L16</f>
        <v>21.7668</v>
      </c>
      <c r="P16" s="294">
        <f>'Stock control'!AF16</f>
        <v>0</v>
      </c>
      <c r="Q16" s="304" t="str">
        <f>'Stock control'!AG16</f>
        <v>NB</v>
      </c>
      <c r="R16" s="296">
        <f>('Stock control'!AK16-'Stock control'!AJ16)*'Stock control'!AH16*'Stock control'!AF16</f>
        <v>0</v>
      </c>
      <c r="S16" s="296">
        <v>0.0</v>
      </c>
      <c r="T16" s="296">
        <f>'Stock control'!AJ16*'Stock control'!AI16</f>
        <v>0</v>
      </c>
      <c r="U16" s="297">
        <f>('Stock control'!AK16*'Stock control'!AF16)-('Stock control'!AJ16*'Stock control'!AF16)-R16</f>
        <v>0</v>
      </c>
      <c r="V16" s="294">
        <f>'Stock control'!AQ16</f>
        <v>0</v>
      </c>
      <c r="W16" s="298" t="str">
        <f>'Stock control'!AR16</f>
        <v>NB</v>
      </c>
      <c r="X16" s="296">
        <f>('Stock control'!AV16-'Stock control'!AU16)*'Stock control'!AS16*'Stock control'!AQ16</f>
        <v>0</v>
      </c>
      <c r="Y16" s="292">
        <f>'Stock control'!AV16*'Stock control'!AQ16</f>
        <v>0</v>
      </c>
      <c r="Z16" s="292">
        <f>'Stock control'!AU16*'Stock control'!AT16</f>
        <v>0</v>
      </c>
      <c r="AA16" s="293">
        <f>('Stock control'!AV16*'Stock control'!AQ16)-('Stock control'!AU16*'Stock control'!AQ16)-X16</f>
        <v>0</v>
      </c>
      <c r="AB16" s="294">
        <f>'Stock control'!BB16</f>
        <v>2</v>
      </c>
      <c r="AC16" s="304" t="str">
        <f>'Stock control'!BC16</f>
        <v>NB</v>
      </c>
      <c r="AD16" s="292">
        <f>('Stock control'!BG16-'Stock control'!BF16)*'Stock control'!BD16*'Stock control'!BB16</f>
        <v>2.2752</v>
      </c>
      <c r="AE16" s="292">
        <f>'Stock control'!BG16*'Stock control'!BB16</f>
        <v>90</v>
      </c>
      <c r="AF16" s="292">
        <f>'Stock control'!BF16*'Stock control'!BE16</f>
        <v>0</v>
      </c>
      <c r="AG16" s="293">
        <f>('Stock control'!BG16*'Stock control'!BB16)-('Stock control'!BF16*'Stock control'!BB16)-AD16</f>
        <v>54.6048</v>
      </c>
      <c r="AH16" s="294">
        <f>'Stock control'!BM16</f>
        <v>1</v>
      </c>
      <c r="AI16" s="304" t="str">
        <f>'Stock control'!BN16</f>
        <v>NB</v>
      </c>
      <c r="AJ16" s="292">
        <f>('Stock control'!BR16-'Stock control'!BQ16)*'Stock control'!BO16*'Stock control'!BM16</f>
        <v>1.1376</v>
      </c>
      <c r="AK16" s="292">
        <f>'Stock control'!BM16*'Stock control'!BR16</f>
        <v>45</v>
      </c>
      <c r="AL16" s="292">
        <f>'Stock control'!BP16*'Stock control'!BQ16</f>
        <v>0</v>
      </c>
      <c r="AM16" s="293">
        <f>('Stock control'!BM16*'Stock control'!BR16)-('Stock control'!BM16*'Stock control'!BQ16)-AJ16</f>
        <v>27.3024</v>
      </c>
      <c r="AN16" s="294">
        <f>'Stock control'!BX16</f>
        <v>0</v>
      </c>
      <c r="AO16" s="304" t="str">
        <f>'Stock control'!BY16</f>
        <v>NB</v>
      </c>
      <c r="AP16" s="292">
        <f>('Stock control'!CC16-'Stock control'!CB16)*'Stock control'!BZ16*'Stock control'!BX16</f>
        <v>0</v>
      </c>
      <c r="AQ16" s="292">
        <f>'Stock control'!BX16*'Stock control'!CC16</f>
        <v>0</v>
      </c>
      <c r="AR16" s="292">
        <f>'Stock control'!CA16*'Stock control'!CB16</f>
        <v>0</v>
      </c>
      <c r="AS16" s="293">
        <f>('Stock control'!BX16*'Stock control'!CC16)-('Stock control'!BX16*'Stock control'!CB16)-AP16</f>
        <v>0</v>
      </c>
      <c r="AT16" s="294">
        <f>'Stock control'!CI16</f>
        <v>0</v>
      </c>
      <c r="AU16" s="304" t="str">
        <f>'Stock control'!CJ16</f>
        <v>NB</v>
      </c>
      <c r="AV16" s="292">
        <f>('Stock control'!CN16-'Stock control'!CM16)*'Stock control'!CI16*'Stock control'!CK16</f>
        <v>0</v>
      </c>
      <c r="AW16" s="292">
        <f>'Stock control'!CI16*'Stock control'!CN16</f>
        <v>0</v>
      </c>
      <c r="AX16" s="292">
        <f>'Stock control'!CL16*'Stock control'!CM16</f>
        <v>0</v>
      </c>
      <c r="AY16" s="293">
        <f>('Stock control'!CI16*'Stock control'!CN16)-('Stock control'!CI16*'Stock control'!CM16)-AV16</f>
        <v>0</v>
      </c>
      <c r="AZ16" s="294">
        <f>'Stock control'!CT16</f>
        <v>0</v>
      </c>
      <c r="BA16" s="304" t="str">
        <f>'Stock control'!CU16</f>
        <v>NB</v>
      </c>
      <c r="BB16" s="292">
        <f>('Stock control'!CY16-'Stock control'!CX16)*'Stock control'!CT16*'Stock control'!CV16</f>
        <v>0</v>
      </c>
      <c r="BC16" s="292">
        <f>'Stock control'!CT16*'Stock control'!CY16</f>
        <v>0</v>
      </c>
      <c r="BD16" s="292">
        <f>'Stock control'!CW16*'Stock control'!CX16</f>
        <v>0</v>
      </c>
      <c r="BE16" s="293">
        <f>('Stock control'!CT16*'Stock control'!CY16)-('Stock control'!CT16*'Stock control'!CX16)-BB16</f>
        <v>0</v>
      </c>
      <c r="BF16" s="294">
        <f>'Stock control'!DE16</f>
        <v>0</v>
      </c>
      <c r="BG16" s="304" t="str">
        <f>'Stock control'!DF16</f>
        <v>NB</v>
      </c>
      <c r="BH16" s="292">
        <f>('Stock control'!DJ16-'Stock control'!DI16)*'Stock control'!DE16*'Stock control'!DG16</f>
        <v>0</v>
      </c>
      <c r="BI16" s="292">
        <f>'Stock control'!DE16*'Stock control'!DJ16</f>
        <v>0</v>
      </c>
      <c r="BJ16" s="292">
        <f>'Stock control'!DH16*'Stock control'!DI16</f>
        <v>0</v>
      </c>
      <c r="BK16" s="293">
        <f>('Stock control'!DE16*'Stock control'!DJ16)-('Stock control'!DE16*'Stock control'!DI16)-BH16</f>
        <v>0</v>
      </c>
      <c r="BL16" s="294">
        <f>'Stock control'!DP16</f>
        <v>2</v>
      </c>
      <c r="BM16" s="304" t="str">
        <f>'Stock control'!DQ16</f>
        <v>NB</v>
      </c>
      <c r="BN16" s="292">
        <f>('Stock control'!DU16-'Stock control'!DT16)*'Stock control'!DP16*'Stock control'!DR16</f>
        <v>2.2752</v>
      </c>
      <c r="BO16" s="292">
        <f>'Stock control'!DP16*'Stock control'!DU16</f>
        <v>90</v>
      </c>
      <c r="BP16" s="292">
        <f>'Stock control'!DS16*'Stock control'!DT16</f>
        <v>0</v>
      </c>
      <c r="BQ16" s="293">
        <f>('Stock control'!DP16*'Stock control'!DU16)-('Stock control'!DP16*'Stock control'!DT16)-BN16</f>
        <v>54.6048</v>
      </c>
      <c r="BR16" s="294">
        <f>'Stock control'!EA16</f>
        <v>4</v>
      </c>
      <c r="BS16" s="304" t="str">
        <f>'Stock control'!EB16</f>
        <v>NB</v>
      </c>
      <c r="BT16" s="292">
        <f>('Stock control'!EF16-'Stock control'!EE16)*'Stock control'!EA16*'Stock control'!EC16</f>
        <v>4.5504</v>
      </c>
      <c r="BU16" s="292">
        <f>'Stock control'!EA16*'Stock control'!EF16</f>
        <v>180</v>
      </c>
      <c r="BV16" s="292">
        <f>'Stock control'!ED16*'Stock control'!EE16</f>
        <v>0</v>
      </c>
      <c r="BW16" s="293">
        <f>('Stock control'!EA16*'Stock control'!EF16)-('Stock control'!EE16*'Stock control'!EA16)-BT16</f>
        <v>109.2096</v>
      </c>
      <c r="BY16" s="299" t="s">
        <v>414</v>
      </c>
      <c r="BZ16" s="300">
        <f>R10</f>
        <v>104.631255</v>
      </c>
      <c r="CA16" s="299" t="s">
        <v>414</v>
      </c>
      <c r="CB16" s="301">
        <f t="shared" si="15"/>
        <v>1705.6</v>
      </c>
      <c r="CC16" s="299" t="s">
        <v>414</v>
      </c>
      <c r="CD16" s="300">
        <f t="shared" ref="CD16:CE16" si="16">S10</f>
        <v>835.45</v>
      </c>
      <c r="CE16" s="300">
        <f t="shared" si="16"/>
        <v>0</v>
      </c>
      <c r="CF16" s="299" t="s">
        <v>414</v>
      </c>
      <c r="CG16" s="300">
        <f t="shared" si="17"/>
        <v>871.190255</v>
      </c>
      <c r="CH16" s="299" t="s">
        <v>414</v>
      </c>
      <c r="CI16" s="300">
        <f>U10</f>
        <v>460.808745</v>
      </c>
      <c r="CJ16" s="299" t="s">
        <v>414</v>
      </c>
    </row>
    <row r="17">
      <c r="A17" s="8"/>
      <c r="B17" s="302">
        <v>4.0</v>
      </c>
      <c r="C17" s="289" t="str">
        <f>'Stock control'!D17</f>
        <v>Live Drive controller kit - Built up</v>
      </c>
      <c r="D17" s="290" t="str">
        <f>'Stock control'!K17</f>
        <v>NB</v>
      </c>
      <c r="E17" s="303">
        <f>'Stock control'!J17</f>
        <v>0</v>
      </c>
      <c r="F17" s="296">
        <f>('Stock control'!O17-'Stock control'!N17)*'Stock control'!L17*'Stock control'!J17</f>
        <v>0</v>
      </c>
      <c r="G17" s="296">
        <f>'Stock control'!J17*'Stock control'!O17</f>
        <v>0</v>
      </c>
      <c r="H17" s="296">
        <f>'Stock control'!M17*'Stock control'!N17</f>
        <v>0</v>
      </c>
      <c r="I17" s="293">
        <f>('Stock control'!J17*'Stock control'!O17)-('Stock control'!J17*'Stock control'!N17)-F17</f>
        <v>0</v>
      </c>
      <c r="J17" s="294">
        <f>'Stock control'!U17</f>
        <v>0</v>
      </c>
      <c r="K17" s="304" t="str">
        <f>'Stock control'!V17</f>
        <v>NB</v>
      </c>
      <c r="L17" s="296">
        <f>('Stock control'!Z17-'Stock control'!Y17)*'Stock control'!W17*'Stock control'!U17</f>
        <v>0</v>
      </c>
      <c r="M17" s="296">
        <f>'Stock control'!Z17*'Stock control'!U17</f>
        <v>0</v>
      </c>
      <c r="N17" s="296">
        <f>'Stock control'!X17*'Stock control'!Y17</f>
        <v>0</v>
      </c>
      <c r="O17" s="297">
        <f>('Stock control'!Z17*'Stock control'!U17)-('Stock control'!Y17*'Stock control'!U17)-L17</f>
        <v>0</v>
      </c>
      <c r="P17" s="294">
        <f>'Stock control'!AF17</f>
        <v>0</v>
      </c>
      <c r="Q17" s="304" t="str">
        <f>'Stock control'!AG17</f>
        <v>NB</v>
      </c>
      <c r="R17" s="296">
        <f>('Stock control'!AK17-'Stock control'!AJ17)*'Stock control'!AH17*'Stock control'!AF17</f>
        <v>0</v>
      </c>
      <c r="S17" s="296">
        <f>'Stock control'!AK17*'Stock control'!AF17</f>
        <v>0</v>
      </c>
      <c r="T17" s="296">
        <f>'Stock control'!AJ17*'Stock control'!AI17</f>
        <v>0</v>
      </c>
      <c r="U17" s="297">
        <f>('Stock control'!AK17*'Stock control'!AF17)-('Stock control'!AJ17*'Stock control'!AF17)-R17</f>
        <v>0</v>
      </c>
      <c r="V17" s="294">
        <f>'Stock control'!AQ17</f>
        <v>0</v>
      </c>
      <c r="W17" s="298" t="str">
        <f>'Stock control'!AR17</f>
        <v>NB</v>
      </c>
      <c r="X17" s="296">
        <f>('Stock control'!AV17-'Stock control'!AU17)*'Stock control'!AS17*'Stock control'!AQ17</f>
        <v>0</v>
      </c>
      <c r="Y17" s="292">
        <f>'Stock control'!AV17*'Stock control'!AQ17</f>
        <v>0</v>
      </c>
      <c r="Z17" s="292">
        <f>'Stock control'!AU17*'Stock control'!AT17</f>
        <v>0</v>
      </c>
      <c r="AA17" s="293">
        <f>('Stock control'!AV17*'Stock control'!AQ17)-('Stock control'!AU17*'Stock control'!AQ17)-X17</f>
        <v>0</v>
      </c>
      <c r="AB17" s="294">
        <f>'Stock control'!BB17</f>
        <v>0</v>
      </c>
      <c r="AC17" s="304" t="str">
        <f>'Stock control'!BC17</f>
        <v>NB</v>
      </c>
      <c r="AD17" s="292">
        <f>('Stock control'!BG17-'Stock control'!BF17)*'Stock control'!BD17*'Stock control'!BB17</f>
        <v>0</v>
      </c>
      <c r="AE17" s="292">
        <f>'Stock control'!BG17*'Stock control'!BB17</f>
        <v>0</v>
      </c>
      <c r="AF17" s="292">
        <f>'Stock control'!BF17*'Stock control'!BE17</f>
        <v>0</v>
      </c>
      <c r="AG17" s="293">
        <f>('Stock control'!BG17*'Stock control'!BB17)-('Stock control'!BF17*'Stock control'!BB17)-AD17</f>
        <v>0</v>
      </c>
      <c r="AH17" s="294">
        <f>'Stock control'!BM17</f>
        <v>0</v>
      </c>
      <c r="AI17" s="304" t="str">
        <f>'Stock control'!BN17</f>
        <v>NB</v>
      </c>
      <c r="AJ17" s="292">
        <f>('Stock control'!BR17-'Stock control'!BQ17)*'Stock control'!BO17*'Stock control'!BM17</f>
        <v>0</v>
      </c>
      <c r="AK17" s="292">
        <f>'Stock control'!BM17*'Stock control'!BR17</f>
        <v>0</v>
      </c>
      <c r="AL17" s="292">
        <f>'Stock control'!BP17*'Stock control'!BQ17</f>
        <v>0</v>
      </c>
      <c r="AM17" s="293">
        <f>('Stock control'!BM17*'Stock control'!BR17)-('Stock control'!BM17*'Stock control'!BQ17)-AJ17</f>
        <v>0</v>
      </c>
      <c r="AN17" s="294">
        <f>'Stock control'!BX17</f>
        <v>0</v>
      </c>
      <c r="AO17" s="304" t="str">
        <f>'Stock control'!BY17</f>
        <v>NB</v>
      </c>
      <c r="AP17" s="292">
        <f>('Stock control'!CC17-'Stock control'!CB17)*'Stock control'!BZ17*'Stock control'!BX17</f>
        <v>0</v>
      </c>
      <c r="AQ17" s="292">
        <f>'Stock control'!BX17*'Stock control'!CC17</f>
        <v>0</v>
      </c>
      <c r="AR17" s="292">
        <f>'Stock control'!CA17*'Stock control'!CB17</f>
        <v>0</v>
      </c>
      <c r="AS17" s="293">
        <f>('Stock control'!BX17*'Stock control'!CC17)-('Stock control'!BX17*'Stock control'!CB17)-AP17</f>
        <v>0</v>
      </c>
      <c r="AT17" s="294">
        <f>'Stock control'!CI17</f>
        <v>0</v>
      </c>
      <c r="AU17" s="304" t="str">
        <f>'Stock control'!CJ17</f>
        <v>NB</v>
      </c>
      <c r="AV17" s="292">
        <f>('Stock control'!CN17-'Stock control'!CM17)*'Stock control'!CI17*'Stock control'!CK17</f>
        <v>0</v>
      </c>
      <c r="AW17" s="292">
        <f>'Stock control'!CI17*'Stock control'!CN17</f>
        <v>0</v>
      </c>
      <c r="AX17" s="292">
        <f>'Stock control'!CL17*'Stock control'!CM17</f>
        <v>0</v>
      </c>
      <c r="AY17" s="293">
        <f>('Stock control'!CI17*'Stock control'!CN17)-('Stock control'!CI17*'Stock control'!CM17)-AV17</f>
        <v>0</v>
      </c>
      <c r="AZ17" s="294">
        <f>'Stock control'!CT17</f>
        <v>0</v>
      </c>
      <c r="BA17" s="304" t="str">
        <f>'Stock control'!CU17</f>
        <v>NB</v>
      </c>
      <c r="BB17" s="292">
        <f>('Stock control'!CY17-'Stock control'!CX17)*'Stock control'!CT17*'Stock control'!CV17</f>
        <v>0</v>
      </c>
      <c r="BC17" s="292">
        <f>'Stock control'!CT17*'Stock control'!CY17</f>
        <v>0</v>
      </c>
      <c r="BD17" s="292">
        <f>'Stock control'!CW17*'Stock control'!CX17</f>
        <v>0</v>
      </c>
      <c r="BE17" s="293">
        <f>('Stock control'!CT17*'Stock control'!CY17)-('Stock control'!CT17*'Stock control'!CX17)-BB17</f>
        <v>0</v>
      </c>
      <c r="BF17" s="294">
        <f>'Stock control'!DE17</f>
        <v>0</v>
      </c>
      <c r="BG17" s="304" t="str">
        <f>'Stock control'!DF17</f>
        <v>NB</v>
      </c>
      <c r="BH17" s="292">
        <f>('Stock control'!DJ17-'Stock control'!DI17)*'Stock control'!DE17*'Stock control'!DG17</f>
        <v>0</v>
      </c>
      <c r="BI17" s="292">
        <f>'Stock control'!DE17*'Stock control'!DJ17</f>
        <v>0</v>
      </c>
      <c r="BJ17" s="292">
        <f>'Stock control'!DH17*'Stock control'!DI17</f>
        <v>0</v>
      </c>
      <c r="BK17" s="293">
        <f>('Stock control'!DE17*'Stock control'!DJ17)-('Stock control'!DE17*'Stock control'!DI17)-BH17</f>
        <v>0</v>
      </c>
      <c r="BL17" s="294">
        <f>'Stock control'!DP17</f>
        <v>0</v>
      </c>
      <c r="BM17" s="304" t="str">
        <f>'Stock control'!DQ17</f>
        <v>NB</v>
      </c>
      <c r="BN17" s="292">
        <f>('Stock control'!DU17-'Stock control'!DT17)*'Stock control'!DP17*'Stock control'!DR17</f>
        <v>0</v>
      </c>
      <c r="BO17" s="292">
        <f>'Stock control'!DP17*'Stock control'!DU17</f>
        <v>0</v>
      </c>
      <c r="BP17" s="292">
        <f>'Stock control'!DS17*'Stock control'!DT17</f>
        <v>0</v>
      </c>
      <c r="BQ17" s="293">
        <f>('Stock control'!DP17*'Stock control'!DU17)-('Stock control'!DP17*'Stock control'!DT17)-BN17</f>
        <v>0</v>
      </c>
      <c r="BR17" s="294">
        <f>'Stock control'!EA17</f>
        <v>0</v>
      </c>
      <c r="BS17" s="304" t="str">
        <f>'Stock control'!EB17</f>
        <v>NB</v>
      </c>
      <c r="BT17" s="292">
        <f>('Stock control'!EF17-'Stock control'!EE17)*'Stock control'!EA17*'Stock control'!EC17</f>
        <v>0</v>
      </c>
      <c r="BU17" s="292">
        <f>'Stock control'!EA17*'Stock control'!EF17</f>
        <v>0</v>
      </c>
      <c r="BV17" s="292">
        <f>'Stock control'!ED17*'Stock control'!EE17</f>
        <v>0</v>
      </c>
      <c r="BW17" s="293">
        <f>('Stock control'!EA17*'Stock control'!EF17)-('Stock control'!EE17*'Stock control'!EA17)-BT17</f>
        <v>0</v>
      </c>
      <c r="BY17" s="299" t="s">
        <v>415</v>
      </c>
      <c r="BZ17" s="300">
        <f>X10</f>
        <v>56.640157</v>
      </c>
      <c r="CA17" s="299" t="s">
        <v>415</v>
      </c>
      <c r="CB17" s="301">
        <f t="shared" si="15"/>
        <v>2367.35</v>
      </c>
      <c r="CC17" s="299" t="s">
        <v>415</v>
      </c>
      <c r="CD17" s="300">
        <f t="shared" ref="CD17:CE17" si="18">Y10</f>
        <v>661.75</v>
      </c>
      <c r="CE17" s="300">
        <f t="shared" si="18"/>
        <v>0</v>
      </c>
      <c r="CF17" s="299" t="s">
        <v>415</v>
      </c>
      <c r="CG17" s="300">
        <f t="shared" si="17"/>
        <v>1205.320098</v>
      </c>
      <c r="CH17" s="299" t="s">
        <v>415</v>
      </c>
      <c r="CI17" s="300">
        <f>AA10</f>
        <v>334.129843</v>
      </c>
      <c r="CJ17" s="299" t="s">
        <v>415</v>
      </c>
    </row>
    <row r="18">
      <c r="A18" s="8"/>
      <c r="B18" s="288">
        <v>5.0</v>
      </c>
      <c r="C18" s="289" t="str">
        <f>'Stock control'!D18</f>
        <v>Live Drive controller extension cable 3m</v>
      </c>
      <c r="D18" s="290" t="str">
        <f>'Stock control'!K18</f>
        <v>NB</v>
      </c>
      <c r="E18" s="303">
        <f>'Stock control'!J18</f>
        <v>0</v>
      </c>
      <c r="F18" s="296">
        <f>('Stock control'!O18-'Stock control'!N18)*'Stock control'!L18*'Stock control'!J18</f>
        <v>0</v>
      </c>
      <c r="G18" s="296">
        <f>'Stock control'!J18*'Stock control'!O18</f>
        <v>0</v>
      </c>
      <c r="H18" s="296">
        <f>'Stock control'!M18*'Stock control'!N18</f>
        <v>0</v>
      </c>
      <c r="I18" s="293">
        <f>('Stock control'!J18*'Stock control'!O18)-('Stock control'!J18*'Stock control'!N18)-F18</f>
        <v>0</v>
      </c>
      <c r="J18" s="294">
        <f>'Stock control'!U18</f>
        <v>0</v>
      </c>
      <c r="K18" s="304" t="str">
        <f>'Stock control'!V18</f>
        <v>NB</v>
      </c>
      <c r="L18" s="296">
        <f>('Stock control'!Z18-'Stock control'!Y18)*'Stock control'!W18*'Stock control'!U18</f>
        <v>0</v>
      </c>
      <c r="M18" s="296">
        <f>'Stock control'!Z18*'Stock control'!U18</f>
        <v>0</v>
      </c>
      <c r="N18" s="296">
        <f>'Stock control'!X18*'Stock control'!Y18</f>
        <v>0</v>
      </c>
      <c r="O18" s="297">
        <f>('Stock control'!Z18*'Stock control'!U18)-('Stock control'!Y18*'Stock control'!U18)-L18</f>
        <v>0</v>
      </c>
      <c r="P18" s="294">
        <f>'Stock control'!AF18</f>
        <v>0</v>
      </c>
      <c r="Q18" s="304" t="str">
        <f>'Stock control'!AG18</f>
        <v>NB</v>
      </c>
      <c r="R18" s="296">
        <f>('Stock control'!AK18-'Stock control'!AJ18)*'Stock control'!AH18*'Stock control'!AF18</f>
        <v>0</v>
      </c>
      <c r="S18" s="296">
        <f>'Stock control'!AK18*'Stock control'!AF18</f>
        <v>0</v>
      </c>
      <c r="T18" s="296">
        <f>'Stock control'!AJ18*'Stock control'!AI18</f>
        <v>0</v>
      </c>
      <c r="U18" s="297">
        <f>('Stock control'!AK18*'Stock control'!AF18)-('Stock control'!AJ18*'Stock control'!AF18)-R18</f>
        <v>0</v>
      </c>
      <c r="V18" s="294">
        <f>'Stock control'!AQ18</f>
        <v>0</v>
      </c>
      <c r="W18" s="298" t="str">
        <f>'Stock control'!AR18</f>
        <v>NB</v>
      </c>
      <c r="X18" s="296">
        <f>('Stock control'!AV18-'Stock control'!AU18)*'Stock control'!AS18*'Stock control'!AQ18</f>
        <v>0</v>
      </c>
      <c r="Y18" s="292">
        <f>'Stock control'!AV18*'Stock control'!AQ18</f>
        <v>0</v>
      </c>
      <c r="Z18" s="292">
        <f>'Stock control'!AU18*'Stock control'!AT18</f>
        <v>0</v>
      </c>
      <c r="AA18" s="293">
        <f>('Stock control'!AV18*'Stock control'!AQ18)-('Stock control'!AU18*'Stock control'!AQ18)-X18</f>
        <v>0</v>
      </c>
      <c r="AB18" s="294">
        <f>'Stock control'!BB18</f>
        <v>0</v>
      </c>
      <c r="AC18" s="304" t="str">
        <f>'Stock control'!BC18</f>
        <v>NB</v>
      </c>
      <c r="AD18" s="292">
        <f>('Stock control'!BG18-'Stock control'!BF18)*'Stock control'!BD18*'Stock control'!BB18</f>
        <v>0</v>
      </c>
      <c r="AE18" s="292">
        <f>'Stock control'!BG18*'Stock control'!BB18</f>
        <v>0</v>
      </c>
      <c r="AF18" s="292">
        <f>'Stock control'!BF18*'Stock control'!BE18</f>
        <v>0</v>
      </c>
      <c r="AG18" s="293">
        <f>('Stock control'!BG18*'Stock control'!BB18)-('Stock control'!BF18*'Stock control'!BB18)-AD18</f>
        <v>0</v>
      </c>
      <c r="AH18" s="294">
        <f>'Stock control'!BM18</f>
        <v>0</v>
      </c>
      <c r="AI18" s="304" t="str">
        <f>'Stock control'!BN18</f>
        <v>NB</v>
      </c>
      <c r="AJ18" s="292">
        <f>('Stock control'!BR18-'Stock control'!BQ18)*'Stock control'!BO18*'Stock control'!BM18</f>
        <v>0</v>
      </c>
      <c r="AK18" s="292">
        <f>'Stock control'!BM18*'Stock control'!BR18</f>
        <v>0</v>
      </c>
      <c r="AL18" s="292">
        <f>'Stock control'!BP18*'Stock control'!BQ18</f>
        <v>0</v>
      </c>
      <c r="AM18" s="293">
        <f>('Stock control'!BM18*'Stock control'!BR18)-('Stock control'!BM18*'Stock control'!BQ18)-AJ18</f>
        <v>0</v>
      </c>
      <c r="AN18" s="294">
        <f>'Stock control'!BX18</f>
        <v>0</v>
      </c>
      <c r="AO18" s="304" t="str">
        <f>'Stock control'!BY18</f>
        <v>NB</v>
      </c>
      <c r="AP18" s="292">
        <f>('Stock control'!CC18-'Stock control'!CB18)*'Stock control'!BZ18*'Stock control'!BX18</f>
        <v>0</v>
      </c>
      <c r="AQ18" s="292">
        <f>'Stock control'!BX18*'Stock control'!CC18</f>
        <v>0</v>
      </c>
      <c r="AR18" s="292">
        <f>'Stock control'!CA18*'Stock control'!CB18</f>
        <v>0</v>
      </c>
      <c r="AS18" s="293">
        <f>('Stock control'!BX18*'Stock control'!CC18)-('Stock control'!BX18*'Stock control'!CB18)-AP18</f>
        <v>0</v>
      </c>
      <c r="AT18" s="294">
        <f>'Stock control'!CI18</f>
        <v>0</v>
      </c>
      <c r="AU18" s="304" t="str">
        <f>'Stock control'!CJ18</f>
        <v>NB</v>
      </c>
      <c r="AV18" s="292">
        <f>('Stock control'!CN18-'Stock control'!CM18)*'Stock control'!CI18*'Stock control'!CK18</f>
        <v>0</v>
      </c>
      <c r="AW18" s="292">
        <f>'Stock control'!CI18*'Stock control'!CN18</f>
        <v>0</v>
      </c>
      <c r="AX18" s="292">
        <f>'Stock control'!CL18*'Stock control'!CM18</f>
        <v>0</v>
      </c>
      <c r="AY18" s="293">
        <f>('Stock control'!CI18*'Stock control'!CN18)-('Stock control'!CI18*'Stock control'!CM18)-AV18</f>
        <v>0</v>
      </c>
      <c r="AZ18" s="294">
        <f>'Stock control'!CT18</f>
        <v>0</v>
      </c>
      <c r="BA18" s="304" t="str">
        <f>'Stock control'!CU18</f>
        <v>NB</v>
      </c>
      <c r="BB18" s="292">
        <f>('Stock control'!CY18-'Stock control'!CX18)*'Stock control'!CT18*'Stock control'!CV18</f>
        <v>0</v>
      </c>
      <c r="BC18" s="292">
        <f>'Stock control'!CT18*'Stock control'!CY18</f>
        <v>0</v>
      </c>
      <c r="BD18" s="292">
        <f>'Stock control'!CW18*'Stock control'!CX18</f>
        <v>0</v>
      </c>
      <c r="BE18" s="293">
        <f>('Stock control'!CT18*'Stock control'!CY18)-('Stock control'!CT18*'Stock control'!CX18)-BB18</f>
        <v>0</v>
      </c>
      <c r="BF18" s="294">
        <f>'Stock control'!DE18</f>
        <v>0</v>
      </c>
      <c r="BG18" s="304" t="str">
        <f>'Stock control'!DF18</f>
        <v>NB</v>
      </c>
      <c r="BH18" s="292">
        <f>('Stock control'!DJ18-'Stock control'!DI18)*'Stock control'!DE18*'Stock control'!DG18</f>
        <v>0</v>
      </c>
      <c r="BI18" s="292">
        <f>'Stock control'!DE18*'Stock control'!DJ18</f>
        <v>0</v>
      </c>
      <c r="BJ18" s="292">
        <f>'Stock control'!DH18*'Stock control'!DI18</f>
        <v>0</v>
      </c>
      <c r="BK18" s="293">
        <f>('Stock control'!DE18*'Stock control'!DJ18)-('Stock control'!DE18*'Stock control'!DI18)-BH18</f>
        <v>0</v>
      </c>
      <c r="BL18" s="294">
        <f>'Stock control'!DP18</f>
        <v>0</v>
      </c>
      <c r="BM18" s="304" t="str">
        <f>'Stock control'!DQ18</f>
        <v>NB</v>
      </c>
      <c r="BN18" s="292">
        <f>('Stock control'!DU18-'Stock control'!DT18)*'Stock control'!DP18*'Stock control'!DR18</f>
        <v>0</v>
      </c>
      <c r="BO18" s="292">
        <f>'Stock control'!DP18*'Stock control'!DU18</f>
        <v>0</v>
      </c>
      <c r="BP18" s="292">
        <f>'Stock control'!DS18*'Stock control'!DT18</f>
        <v>0</v>
      </c>
      <c r="BQ18" s="293">
        <f>('Stock control'!DP18*'Stock control'!DU18)-('Stock control'!DP18*'Stock control'!DT18)-BN18</f>
        <v>0</v>
      </c>
      <c r="BR18" s="294">
        <f>'Stock control'!EA18</f>
        <v>0</v>
      </c>
      <c r="BS18" s="304" t="str">
        <f>'Stock control'!EB18</f>
        <v>NB</v>
      </c>
      <c r="BT18" s="292">
        <f>('Stock control'!EF18-'Stock control'!EE18)*'Stock control'!EA18*'Stock control'!EC18</f>
        <v>0</v>
      </c>
      <c r="BU18" s="292">
        <f>'Stock control'!EA18*'Stock control'!EF18</f>
        <v>0</v>
      </c>
      <c r="BV18" s="292">
        <f>'Stock control'!ED18*'Stock control'!EE18</f>
        <v>0</v>
      </c>
      <c r="BW18" s="293">
        <f>('Stock control'!EA18*'Stock control'!EF18)-('Stock control'!EE18*'Stock control'!EA18)-BT18</f>
        <v>0</v>
      </c>
      <c r="BY18" s="299" t="s">
        <v>416</v>
      </c>
      <c r="BZ18" s="300">
        <f>AD10</f>
        <v>89.379085</v>
      </c>
      <c r="CA18" s="299" t="s">
        <v>416</v>
      </c>
      <c r="CB18" s="301">
        <f t="shared" si="15"/>
        <v>3222.15</v>
      </c>
      <c r="CC18" s="299" t="s">
        <v>416</v>
      </c>
      <c r="CD18" s="300">
        <f t="shared" ref="CD18:CE18" si="19">AE10</f>
        <v>854.8</v>
      </c>
      <c r="CE18" s="300">
        <f t="shared" si="19"/>
        <v>0</v>
      </c>
      <c r="CF18" s="299" t="s">
        <v>416</v>
      </c>
      <c r="CG18" s="300">
        <f t="shared" si="17"/>
        <v>1622.961013</v>
      </c>
      <c r="CH18" s="299" t="s">
        <v>416</v>
      </c>
      <c r="CI18" s="300">
        <f>AG10</f>
        <v>417.640915</v>
      </c>
      <c r="CJ18" s="299" t="s">
        <v>416</v>
      </c>
    </row>
    <row r="19">
      <c r="A19" s="8"/>
      <c r="B19" s="302">
        <v>6.0</v>
      </c>
      <c r="C19" s="289" t="str">
        <f>'Stock control'!D19</f>
        <v>Live Drive controller extension cable 5m</v>
      </c>
      <c r="D19" s="290" t="str">
        <f>'Stock control'!K19</f>
        <v>NB</v>
      </c>
      <c r="E19" s="303">
        <f>'Stock control'!J19</f>
        <v>0</v>
      </c>
      <c r="F19" s="296">
        <f>('Stock control'!O19-'Stock control'!N19)*'Stock control'!L19*'Stock control'!J19</f>
        <v>0</v>
      </c>
      <c r="G19" s="296">
        <f>'Stock control'!J19*'Stock control'!O19</f>
        <v>0</v>
      </c>
      <c r="H19" s="296">
        <f>'Stock control'!M19*'Stock control'!N19</f>
        <v>0</v>
      </c>
      <c r="I19" s="293">
        <f>('Stock control'!J19*'Stock control'!O19)-('Stock control'!J19*'Stock control'!N19)-F19</f>
        <v>0</v>
      </c>
      <c r="J19" s="294">
        <f>'Stock control'!U19</f>
        <v>0</v>
      </c>
      <c r="K19" s="304" t="str">
        <f>'Stock control'!V19</f>
        <v>NB</v>
      </c>
      <c r="L19" s="296">
        <f>('Stock control'!Z19-'Stock control'!Y19)*'Stock control'!W19*'Stock control'!U19</f>
        <v>0</v>
      </c>
      <c r="M19" s="296">
        <f>'Stock control'!Z19*'Stock control'!U19</f>
        <v>0</v>
      </c>
      <c r="N19" s="296">
        <f>'Stock control'!X19*'Stock control'!Y19</f>
        <v>0</v>
      </c>
      <c r="O19" s="297">
        <f>('Stock control'!Z19*'Stock control'!U19)-('Stock control'!Y19*'Stock control'!U19)-L19</f>
        <v>0</v>
      </c>
      <c r="P19" s="294">
        <f>'Stock control'!AF19</f>
        <v>2</v>
      </c>
      <c r="Q19" s="304" t="str">
        <f>'Stock control'!AG19</f>
        <v>NB</v>
      </c>
      <c r="R19" s="296">
        <f>('Stock control'!AK19-'Stock control'!AJ19)*'Stock control'!AH19*'Stock control'!AF19</f>
        <v>0</v>
      </c>
      <c r="S19" s="296">
        <f>'Stock control'!AK19*'Stock control'!AF19</f>
        <v>12</v>
      </c>
      <c r="T19" s="296">
        <f>'Stock control'!AJ19*'Stock control'!AI19</f>
        <v>0</v>
      </c>
      <c r="U19" s="297">
        <f>('Stock control'!AK19*'Stock control'!AF19)-('Stock control'!AJ19*'Stock control'!AF19)-R19</f>
        <v>12</v>
      </c>
      <c r="V19" s="294">
        <f>'Stock control'!AQ19</f>
        <v>0</v>
      </c>
      <c r="W19" s="298" t="str">
        <f>'Stock control'!AR19</f>
        <v>NB</v>
      </c>
      <c r="X19" s="296">
        <f>('Stock control'!AV19-'Stock control'!AU19)*'Stock control'!AS19*'Stock control'!AQ19</f>
        <v>0</v>
      </c>
      <c r="Y19" s="292">
        <f>'Stock control'!AV19*'Stock control'!AQ19</f>
        <v>0</v>
      </c>
      <c r="Z19" s="292">
        <f>'Stock control'!AU19*'Stock control'!AT19</f>
        <v>0</v>
      </c>
      <c r="AA19" s="293">
        <f>('Stock control'!AV19*'Stock control'!AQ19)-('Stock control'!AU19*'Stock control'!AQ19)-X19</f>
        <v>0</v>
      </c>
      <c r="AB19" s="294">
        <f>'Stock control'!BB19</f>
        <v>0</v>
      </c>
      <c r="AC19" s="304" t="str">
        <f>'Stock control'!BC19</f>
        <v>NB</v>
      </c>
      <c r="AD19" s="292">
        <f>('Stock control'!BG19-'Stock control'!BF19)*'Stock control'!BD19*'Stock control'!BB19</f>
        <v>0</v>
      </c>
      <c r="AE19" s="292">
        <f>'Stock control'!BG19*'Stock control'!BB19</f>
        <v>0</v>
      </c>
      <c r="AF19" s="292">
        <f>'Stock control'!BF19*'Stock control'!BE19</f>
        <v>0</v>
      </c>
      <c r="AG19" s="293">
        <f>('Stock control'!BG19*'Stock control'!BB19)-('Stock control'!BF19*'Stock control'!BB19)-AD19</f>
        <v>0</v>
      </c>
      <c r="AH19" s="294">
        <f>'Stock control'!BM19</f>
        <v>0</v>
      </c>
      <c r="AI19" s="304" t="str">
        <f>'Stock control'!BN19</f>
        <v>NB</v>
      </c>
      <c r="AJ19" s="292">
        <f>('Stock control'!BR19-'Stock control'!BQ19)*'Stock control'!BO19*'Stock control'!BM19</f>
        <v>0</v>
      </c>
      <c r="AK19" s="292">
        <f>'Stock control'!BM19*'Stock control'!BR19</f>
        <v>0</v>
      </c>
      <c r="AL19" s="292">
        <f>'Stock control'!BP19*'Stock control'!BQ19</f>
        <v>0</v>
      </c>
      <c r="AM19" s="293">
        <f>('Stock control'!BM19*'Stock control'!BR19)-('Stock control'!BM19*'Stock control'!BQ19)-AJ19</f>
        <v>0</v>
      </c>
      <c r="AN19" s="294">
        <f>'Stock control'!BX19</f>
        <v>0</v>
      </c>
      <c r="AO19" s="304" t="str">
        <f>'Stock control'!BY19</f>
        <v>NB</v>
      </c>
      <c r="AP19" s="292">
        <f>('Stock control'!CC19-'Stock control'!CB19)*'Stock control'!BZ19*'Stock control'!BX19</f>
        <v>0</v>
      </c>
      <c r="AQ19" s="292">
        <f>'Stock control'!BX19*'Stock control'!CC19</f>
        <v>0</v>
      </c>
      <c r="AR19" s="292">
        <f>'Stock control'!CA19*'Stock control'!CB19</f>
        <v>0</v>
      </c>
      <c r="AS19" s="293">
        <f>('Stock control'!BX19*'Stock control'!CC19)-('Stock control'!BX19*'Stock control'!CB19)-AP19</f>
        <v>0</v>
      </c>
      <c r="AT19" s="294">
        <f>'Stock control'!CI19</f>
        <v>0</v>
      </c>
      <c r="AU19" s="304" t="str">
        <f>'Stock control'!CJ19</f>
        <v>NB</v>
      </c>
      <c r="AV19" s="292">
        <f>('Stock control'!CN19-'Stock control'!CM19)*'Stock control'!CI19*'Stock control'!CK19</f>
        <v>0</v>
      </c>
      <c r="AW19" s="292">
        <f>'Stock control'!CI19*'Stock control'!CN19</f>
        <v>0</v>
      </c>
      <c r="AX19" s="292">
        <f>'Stock control'!CL19*'Stock control'!CM19</f>
        <v>0</v>
      </c>
      <c r="AY19" s="293">
        <f>('Stock control'!CI19*'Stock control'!CN19)-('Stock control'!CI19*'Stock control'!CM19)-AV19</f>
        <v>0</v>
      </c>
      <c r="AZ19" s="294">
        <f>'Stock control'!CT19</f>
        <v>0</v>
      </c>
      <c r="BA19" s="304" t="str">
        <f>'Stock control'!CU19</f>
        <v>NB</v>
      </c>
      <c r="BB19" s="292">
        <f>('Stock control'!CY19-'Stock control'!CX19)*'Stock control'!CT19*'Stock control'!CV19</f>
        <v>0</v>
      </c>
      <c r="BC19" s="292">
        <f>'Stock control'!CT19*'Stock control'!CY19</f>
        <v>0</v>
      </c>
      <c r="BD19" s="292">
        <f>'Stock control'!CW19*'Stock control'!CX19</f>
        <v>0</v>
      </c>
      <c r="BE19" s="293">
        <f>('Stock control'!CT19*'Stock control'!CY19)-('Stock control'!CT19*'Stock control'!CX19)-BB19</f>
        <v>0</v>
      </c>
      <c r="BF19" s="294">
        <f>'Stock control'!DE19</f>
        <v>0</v>
      </c>
      <c r="BG19" s="304" t="str">
        <f>'Stock control'!DF19</f>
        <v>NB</v>
      </c>
      <c r="BH19" s="292">
        <f>('Stock control'!DJ19-'Stock control'!DI19)*'Stock control'!DE19*'Stock control'!DG19</f>
        <v>0</v>
      </c>
      <c r="BI19" s="292">
        <f>'Stock control'!DE19*'Stock control'!DJ19</f>
        <v>0</v>
      </c>
      <c r="BJ19" s="292">
        <f>'Stock control'!DH19*'Stock control'!DI19</f>
        <v>0</v>
      </c>
      <c r="BK19" s="293">
        <f>('Stock control'!DE19*'Stock control'!DJ19)-('Stock control'!DE19*'Stock control'!DI19)-BH19</f>
        <v>0</v>
      </c>
      <c r="BL19" s="294">
        <f>'Stock control'!DP19</f>
        <v>0</v>
      </c>
      <c r="BM19" s="304" t="str">
        <f>'Stock control'!DQ19</f>
        <v>NB</v>
      </c>
      <c r="BN19" s="292">
        <f>('Stock control'!DU19-'Stock control'!DT19)*'Stock control'!DP19*'Stock control'!DR19</f>
        <v>0</v>
      </c>
      <c r="BO19" s="292">
        <f>'Stock control'!DP19*'Stock control'!DU19</f>
        <v>0</v>
      </c>
      <c r="BP19" s="292">
        <f>'Stock control'!DS19*'Stock control'!DT19</f>
        <v>0</v>
      </c>
      <c r="BQ19" s="293">
        <f>('Stock control'!DP19*'Stock control'!DU19)-('Stock control'!DP19*'Stock control'!DT19)-BN19</f>
        <v>0</v>
      </c>
      <c r="BR19" s="294">
        <f>'Stock control'!EA19</f>
        <v>0</v>
      </c>
      <c r="BS19" s="304" t="str">
        <f>'Stock control'!EB19</f>
        <v>NB</v>
      </c>
      <c r="BT19" s="292">
        <f>('Stock control'!EF19-'Stock control'!EE19)*'Stock control'!EA19*'Stock control'!EC19</f>
        <v>0</v>
      </c>
      <c r="BU19" s="292">
        <f>'Stock control'!EA19*'Stock control'!EF19</f>
        <v>0</v>
      </c>
      <c r="BV19" s="292">
        <f>'Stock control'!ED19*'Stock control'!EE19</f>
        <v>0</v>
      </c>
      <c r="BW19" s="293">
        <f>('Stock control'!EA19*'Stock control'!EF19)-('Stock control'!EE19*'Stock control'!EA19)-BT19</f>
        <v>0</v>
      </c>
      <c r="BY19" s="299" t="s">
        <v>417</v>
      </c>
      <c r="BZ19" s="300">
        <f>AJ10</f>
        <v>70.582265</v>
      </c>
      <c r="CA19" s="299" t="s">
        <v>417</v>
      </c>
      <c r="CB19" s="301">
        <f t="shared" si="15"/>
        <v>4406.5</v>
      </c>
      <c r="CC19" s="299" t="s">
        <v>417</v>
      </c>
      <c r="CD19" s="300">
        <f t="shared" ref="CD19:CE19" si="20">AK10</f>
        <v>1184.35</v>
      </c>
      <c r="CE19" s="300">
        <f t="shared" si="20"/>
        <v>0</v>
      </c>
      <c r="CF19" s="299" t="s">
        <v>417</v>
      </c>
      <c r="CG19" s="300">
        <f t="shared" si="17"/>
        <v>2195.288748</v>
      </c>
      <c r="CH19" s="299" t="s">
        <v>417</v>
      </c>
      <c r="CI19" s="300">
        <f>AM10</f>
        <v>572.327735</v>
      </c>
      <c r="CJ19" s="299" t="s">
        <v>417</v>
      </c>
    </row>
    <row r="20">
      <c r="A20" s="8"/>
      <c r="B20" s="288">
        <v>7.0</v>
      </c>
      <c r="C20" s="289" t="str">
        <f>'Stock control'!D20</f>
        <v>Water tester</v>
      </c>
      <c r="D20" s="290" t="str">
        <f>'Stock control'!K20</f>
        <v>AC</v>
      </c>
      <c r="E20" s="303">
        <f>'Stock control'!J20</f>
        <v>0</v>
      </c>
      <c r="F20" s="296">
        <f>('Stock control'!O20-'Stock control'!N20)*'Stock control'!L20*'Stock control'!J20</f>
        <v>0</v>
      </c>
      <c r="G20" s="296">
        <f>'Stock control'!J20*'Stock control'!O20</f>
        <v>0</v>
      </c>
      <c r="H20" s="296">
        <f>'Stock control'!M20*'Stock control'!N20</f>
        <v>0</v>
      </c>
      <c r="I20" s="293">
        <f>('Stock control'!J20*'Stock control'!O20)-('Stock control'!J20*'Stock control'!N20)-F20</f>
        <v>0</v>
      </c>
      <c r="J20" s="294">
        <f>'Stock control'!U20</f>
        <v>0</v>
      </c>
      <c r="K20" s="304" t="str">
        <f>'Stock control'!V20</f>
        <v>AC</v>
      </c>
      <c r="L20" s="296">
        <f>('Stock control'!Z20-'Stock control'!Y20)*'Stock control'!W20*'Stock control'!U20</f>
        <v>0</v>
      </c>
      <c r="M20" s="296">
        <f>'Stock control'!Z20*'Stock control'!U20</f>
        <v>0</v>
      </c>
      <c r="N20" s="296">
        <f>'Stock control'!X20*'Stock control'!Y20</f>
        <v>0</v>
      </c>
      <c r="O20" s="297">
        <f>('Stock control'!Z20*'Stock control'!U20)-('Stock control'!Y20*'Stock control'!U20)-L20</f>
        <v>0</v>
      </c>
      <c r="P20" s="294">
        <f>'Stock control'!AF20</f>
        <v>0</v>
      </c>
      <c r="Q20" s="304" t="str">
        <f>'Stock control'!AG20</f>
        <v>AC</v>
      </c>
      <c r="R20" s="296">
        <f>('Stock control'!AK20-'Stock control'!AJ20)*'Stock control'!AH20*'Stock control'!AF20</f>
        <v>0</v>
      </c>
      <c r="S20" s="296">
        <f>'Stock control'!AK20*'Stock control'!AF20</f>
        <v>0</v>
      </c>
      <c r="T20" s="296">
        <f>'Stock control'!AJ20*'Stock control'!AI20</f>
        <v>0</v>
      </c>
      <c r="U20" s="297">
        <f>('Stock control'!AK20*'Stock control'!AF20)-('Stock control'!AJ20*'Stock control'!AF20)-R20</f>
        <v>0</v>
      </c>
      <c r="V20" s="294">
        <f>'Stock control'!AQ20</f>
        <v>0</v>
      </c>
      <c r="W20" s="298" t="str">
        <f>'Stock control'!AR20</f>
        <v>AC</v>
      </c>
      <c r="X20" s="296">
        <f>('Stock control'!AV20-'Stock control'!AU20)*'Stock control'!AS20*'Stock control'!AQ20</f>
        <v>0</v>
      </c>
      <c r="Y20" s="292">
        <f>'Stock control'!AV20*'Stock control'!AQ20</f>
        <v>0</v>
      </c>
      <c r="Z20" s="292">
        <f>'Stock control'!AU20*'Stock control'!AT20</f>
        <v>0</v>
      </c>
      <c r="AA20" s="293">
        <f>('Stock control'!AV20*'Stock control'!AQ20)-('Stock control'!AU20*'Stock control'!AQ20)-X20</f>
        <v>0</v>
      </c>
      <c r="AB20" s="294">
        <f>'Stock control'!BB20</f>
        <v>0</v>
      </c>
      <c r="AC20" s="304" t="str">
        <f>'Stock control'!BC20</f>
        <v>AC</v>
      </c>
      <c r="AD20" s="292">
        <f>('Stock control'!BG20-'Stock control'!BF20)*'Stock control'!BD20*'Stock control'!BB20</f>
        <v>0</v>
      </c>
      <c r="AE20" s="292">
        <f>'Stock control'!BG20*'Stock control'!BB20</f>
        <v>0</v>
      </c>
      <c r="AF20" s="292">
        <f>'Stock control'!BF20*'Stock control'!BE20</f>
        <v>0</v>
      </c>
      <c r="AG20" s="293">
        <f>('Stock control'!BG20*'Stock control'!BB20)-('Stock control'!BF20*'Stock control'!BB20)-AD20</f>
        <v>0</v>
      </c>
      <c r="AH20" s="294">
        <f>'Stock control'!BM20</f>
        <v>0</v>
      </c>
      <c r="AI20" s="304" t="str">
        <f>'Stock control'!BN20</f>
        <v>AC</v>
      </c>
      <c r="AJ20" s="292">
        <f>('Stock control'!BR20-'Stock control'!BQ20)*'Stock control'!BO20*'Stock control'!BM20</f>
        <v>0</v>
      </c>
      <c r="AK20" s="292">
        <f>'Stock control'!BM20*'Stock control'!BR20</f>
        <v>0</v>
      </c>
      <c r="AL20" s="292">
        <f>'Stock control'!BP20*'Stock control'!BQ20</f>
        <v>0</v>
      </c>
      <c r="AM20" s="293">
        <f>('Stock control'!BM20*'Stock control'!BR20)-('Stock control'!BM20*'Stock control'!BQ20)-AJ20</f>
        <v>0</v>
      </c>
      <c r="AN20" s="294">
        <f>'Stock control'!BX20</f>
        <v>0</v>
      </c>
      <c r="AO20" s="304" t="str">
        <f>'Stock control'!BY20</f>
        <v>AC</v>
      </c>
      <c r="AP20" s="292">
        <f>('Stock control'!CC20-'Stock control'!CB20)*'Stock control'!BZ20*'Stock control'!BX20</f>
        <v>0</v>
      </c>
      <c r="AQ20" s="292">
        <f>'Stock control'!BX20*'Stock control'!CC20</f>
        <v>0</v>
      </c>
      <c r="AR20" s="292">
        <f>'Stock control'!CA20*'Stock control'!CB20</f>
        <v>0</v>
      </c>
      <c r="AS20" s="293">
        <f>('Stock control'!BX20*'Stock control'!CC20)-('Stock control'!BX20*'Stock control'!CB20)-AP20</f>
        <v>0</v>
      </c>
      <c r="AT20" s="294">
        <f>'Stock control'!CI20</f>
        <v>0</v>
      </c>
      <c r="AU20" s="304" t="str">
        <f>'Stock control'!CJ20</f>
        <v>AC</v>
      </c>
      <c r="AV20" s="292">
        <f>('Stock control'!CN20-'Stock control'!CM20)*'Stock control'!CI20*'Stock control'!CK20</f>
        <v>0</v>
      </c>
      <c r="AW20" s="292">
        <f>'Stock control'!CI20*'Stock control'!CN20</f>
        <v>0</v>
      </c>
      <c r="AX20" s="292">
        <f>'Stock control'!CL20*'Stock control'!CM20</f>
        <v>0</v>
      </c>
      <c r="AY20" s="293">
        <f>('Stock control'!CI20*'Stock control'!CN20)-('Stock control'!CI20*'Stock control'!CM20)-AV20</f>
        <v>0</v>
      </c>
      <c r="AZ20" s="294">
        <f>'Stock control'!CT20</f>
        <v>0</v>
      </c>
      <c r="BA20" s="304" t="str">
        <f>'Stock control'!CU20</f>
        <v>AC</v>
      </c>
      <c r="BB20" s="292">
        <f>('Stock control'!CY20-'Stock control'!CX20)*'Stock control'!CT20*'Stock control'!CV20</f>
        <v>0</v>
      </c>
      <c r="BC20" s="292">
        <f>'Stock control'!CT20*'Stock control'!CY20</f>
        <v>0</v>
      </c>
      <c r="BD20" s="292">
        <f>'Stock control'!CW20*'Stock control'!CX20</f>
        <v>0</v>
      </c>
      <c r="BE20" s="293">
        <f>('Stock control'!CT20*'Stock control'!CY20)-('Stock control'!CT20*'Stock control'!CX20)-BB20</f>
        <v>0</v>
      </c>
      <c r="BF20" s="294">
        <f>'Stock control'!DE20</f>
        <v>0</v>
      </c>
      <c r="BG20" s="304" t="str">
        <f>'Stock control'!DF20</f>
        <v>AC</v>
      </c>
      <c r="BH20" s="292">
        <f>('Stock control'!DJ20-'Stock control'!DI20)*'Stock control'!DE20*'Stock control'!DG20</f>
        <v>0</v>
      </c>
      <c r="BI20" s="292">
        <f>'Stock control'!DE20*'Stock control'!DJ20</f>
        <v>0</v>
      </c>
      <c r="BJ20" s="292">
        <f>'Stock control'!DH20*'Stock control'!DI20</f>
        <v>0</v>
      </c>
      <c r="BK20" s="293">
        <f>('Stock control'!DE20*'Stock control'!DJ20)-('Stock control'!DE20*'Stock control'!DI20)-BH20</f>
        <v>0</v>
      </c>
      <c r="BL20" s="294">
        <f>'Stock control'!DP20</f>
        <v>0</v>
      </c>
      <c r="BM20" s="304" t="str">
        <f>'Stock control'!DQ20</f>
        <v>AC</v>
      </c>
      <c r="BN20" s="292">
        <f>('Stock control'!DU20-'Stock control'!DT20)*'Stock control'!DP20*'Stock control'!DR20</f>
        <v>0</v>
      </c>
      <c r="BO20" s="292">
        <f>'Stock control'!DP20*'Stock control'!DU20</f>
        <v>0</v>
      </c>
      <c r="BP20" s="292">
        <f>'Stock control'!DS20*'Stock control'!DT20</f>
        <v>0</v>
      </c>
      <c r="BQ20" s="293">
        <f>('Stock control'!DP20*'Stock control'!DU20)-('Stock control'!DP20*'Stock control'!DT20)-BN20</f>
        <v>0</v>
      </c>
      <c r="BR20" s="294">
        <f>'Stock control'!EA20</f>
        <v>0</v>
      </c>
      <c r="BS20" s="304" t="str">
        <f>'Stock control'!EB20</f>
        <v>AC</v>
      </c>
      <c r="BT20" s="292">
        <f>('Stock control'!EF20-'Stock control'!EE20)*'Stock control'!EA20*'Stock control'!EC20</f>
        <v>0</v>
      </c>
      <c r="BU20" s="292">
        <f>'Stock control'!EA20*'Stock control'!EF20</f>
        <v>0</v>
      </c>
      <c r="BV20" s="292">
        <f>'Stock control'!ED20*'Stock control'!EE20</f>
        <v>0</v>
      </c>
      <c r="BW20" s="293">
        <f>('Stock control'!EA20*'Stock control'!EF20)-('Stock control'!EE20*'Stock control'!EA20)-BT20</f>
        <v>0</v>
      </c>
      <c r="BY20" s="299" t="s">
        <v>418</v>
      </c>
      <c r="BZ20" s="300">
        <f>AP10</f>
        <v>97.916057</v>
      </c>
      <c r="CA20" s="299" t="s">
        <v>418</v>
      </c>
      <c r="CB20" s="301">
        <f t="shared" si="15"/>
        <v>5372</v>
      </c>
      <c r="CC20" s="299" t="s">
        <v>418</v>
      </c>
      <c r="CD20" s="300">
        <f t="shared" ref="CD20:CE20" si="21">AQ10</f>
        <v>965.5</v>
      </c>
      <c r="CE20" s="300">
        <f t="shared" si="21"/>
        <v>0</v>
      </c>
      <c r="CF20" s="299" t="s">
        <v>418</v>
      </c>
      <c r="CG20" s="300">
        <f t="shared" si="17"/>
        <v>2756.152691</v>
      </c>
      <c r="CH20" s="299" t="s">
        <v>418</v>
      </c>
      <c r="CI20" s="300">
        <f>AS10</f>
        <v>560.863943</v>
      </c>
      <c r="CJ20" s="299" t="s">
        <v>418</v>
      </c>
    </row>
    <row r="21" ht="15.75" customHeight="1">
      <c r="A21" s="8"/>
      <c r="B21" s="302">
        <v>8.0</v>
      </c>
      <c r="C21" s="289" t="str">
        <f>'Stock control'!D21</f>
        <v>DVD</v>
      </c>
      <c r="D21" s="290" t="str">
        <f>'Stock control'!K21</f>
        <v>AC</v>
      </c>
      <c r="E21" s="303">
        <f>'Stock control'!J21</f>
        <v>0</v>
      </c>
      <c r="F21" s="296">
        <f>('Stock control'!O21-'Stock control'!N21)*'Stock control'!L21*'Stock control'!J21</f>
        <v>0</v>
      </c>
      <c r="G21" s="296">
        <f>'Stock control'!J21*'Stock control'!O21</f>
        <v>0</v>
      </c>
      <c r="H21" s="296">
        <f>'Stock control'!M21*'Stock control'!N21</f>
        <v>0</v>
      </c>
      <c r="I21" s="293">
        <f>('Stock control'!J21*'Stock control'!O21)-('Stock control'!J21*'Stock control'!N21)-F21</f>
        <v>0</v>
      </c>
      <c r="J21" s="294">
        <f>'Stock control'!U21</f>
        <v>0</v>
      </c>
      <c r="K21" s="304" t="str">
        <f>'Stock control'!V21</f>
        <v>AC</v>
      </c>
      <c r="L21" s="296">
        <f>('Stock control'!Z21-'Stock control'!Y21)*'Stock control'!W21*'Stock control'!U21</f>
        <v>0</v>
      </c>
      <c r="M21" s="296">
        <f>'Stock control'!Z21*'Stock control'!U21</f>
        <v>0</v>
      </c>
      <c r="N21" s="296">
        <f>'Stock control'!X21*'Stock control'!Y21</f>
        <v>0</v>
      </c>
      <c r="O21" s="297">
        <f>('Stock control'!Z21*'Stock control'!U21)-('Stock control'!Y21*'Stock control'!U21)-L21</f>
        <v>0</v>
      </c>
      <c r="P21" s="294">
        <f>'Stock control'!AF21</f>
        <v>0</v>
      </c>
      <c r="Q21" s="304" t="str">
        <f>'Stock control'!AG21</f>
        <v>AC</v>
      </c>
      <c r="R21" s="296">
        <f>('Stock control'!AK21-'Stock control'!AJ21)*'Stock control'!AH21*'Stock control'!AF21</f>
        <v>0</v>
      </c>
      <c r="S21" s="296">
        <f>'Stock control'!AK21*'Stock control'!AF21</f>
        <v>0</v>
      </c>
      <c r="T21" s="296">
        <f>'Stock control'!AJ21*'Stock control'!AI21</f>
        <v>0</v>
      </c>
      <c r="U21" s="297">
        <f>('Stock control'!AK21*'Stock control'!AF21)-('Stock control'!AJ21*'Stock control'!AF21)-R21</f>
        <v>0</v>
      </c>
      <c r="V21" s="294">
        <f>'Stock control'!AQ21</f>
        <v>3</v>
      </c>
      <c r="W21" s="298" t="str">
        <f>'Stock control'!AR21</f>
        <v>AC</v>
      </c>
      <c r="X21" s="296">
        <f>('Stock control'!AV21-'Stock control'!AU21)*'Stock control'!AS21*'Stock control'!AQ21</f>
        <v>7.5</v>
      </c>
      <c r="Y21" s="292">
        <f>'Stock control'!AV21*'Stock control'!AQ21</f>
        <v>30</v>
      </c>
      <c r="Z21" s="292">
        <f>'Stock control'!AU21*'Stock control'!AT21</f>
        <v>0</v>
      </c>
      <c r="AA21" s="293">
        <f>('Stock control'!AV21*'Stock control'!AQ21)-('Stock control'!AU21*'Stock control'!AQ21)-X21</f>
        <v>7.5</v>
      </c>
      <c r="AB21" s="294">
        <f>'Stock control'!BB21</f>
        <v>1</v>
      </c>
      <c r="AC21" s="304" t="str">
        <f>'Stock control'!BC21</f>
        <v>AC</v>
      </c>
      <c r="AD21" s="292">
        <f>('Stock control'!BG21-'Stock control'!BF21)*'Stock control'!BD21*'Stock control'!BB21</f>
        <v>2.5</v>
      </c>
      <c r="AE21" s="292">
        <f>'Stock control'!BG21*'Stock control'!BB21</f>
        <v>10</v>
      </c>
      <c r="AF21" s="292">
        <f>'Stock control'!BF21*'Stock control'!BE21</f>
        <v>0</v>
      </c>
      <c r="AG21" s="293">
        <f>('Stock control'!BG21*'Stock control'!BB21)-('Stock control'!BF21*'Stock control'!BB21)-AD21</f>
        <v>2.5</v>
      </c>
      <c r="AH21" s="294">
        <f>'Stock control'!BM21</f>
        <v>1</v>
      </c>
      <c r="AI21" s="304" t="str">
        <f>'Stock control'!BN21</f>
        <v>AC</v>
      </c>
      <c r="AJ21" s="292">
        <f>('Stock control'!BR21-'Stock control'!BQ21)*'Stock control'!BO21*'Stock control'!BM21</f>
        <v>2.5</v>
      </c>
      <c r="AK21" s="292">
        <f>'Stock control'!BM21*'Stock control'!BR21</f>
        <v>10</v>
      </c>
      <c r="AL21" s="292">
        <f>'Stock control'!BP21*'Stock control'!BQ21</f>
        <v>0</v>
      </c>
      <c r="AM21" s="293">
        <f>('Stock control'!BM21*'Stock control'!BR21)-('Stock control'!BM21*'Stock control'!BQ21)-AJ21</f>
        <v>2.5</v>
      </c>
      <c r="AN21" s="294">
        <f>'Stock control'!BX21</f>
        <v>0</v>
      </c>
      <c r="AO21" s="304" t="str">
        <f>'Stock control'!BY21</f>
        <v>AC</v>
      </c>
      <c r="AP21" s="292">
        <f>('Stock control'!CC21-'Stock control'!CB21)*'Stock control'!BZ21*'Stock control'!BX21</f>
        <v>0</v>
      </c>
      <c r="AQ21" s="292">
        <f>'Stock control'!BX21*'Stock control'!CC21</f>
        <v>0</v>
      </c>
      <c r="AR21" s="292">
        <f>'Stock control'!CA21*'Stock control'!CB21</f>
        <v>0</v>
      </c>
      <c r="AS21" s="293">
        <f>('Stock control'!BX21*'Stock control'!CC21)-('Stock control'!BX21*'Stock control'!CB21)-AP21</f>
        <v>0</v>
      </c>
      <c r="AT21" s="294">
        <f>'Stock control'!CI21</f>
        <v>0</v>
      </c>
      <c r="AU21" s="304" t="str">
        <f>'Stock control'!CJ21</f>
        <v>AC</v>
      </c>
      <c r="AV21" s="292">
        <f>('Stock control'!CN21-'Stock control'!CM21)*'Stock control'!CI21*'Stock control'!CK21</f>
        <v>0</v>
      </c>
      <c r="AW21" s="292">
        <f>'Stock control'!CI21*'Stock control'!CN21</f>
        <v>0</v>
      </c>
      <c r="AX21" s="292">
        <f>'Stock control'!CL21*'Stock control'!CM21</f>
        <v>0</v>
      </c>
      <c r="AY21" s="293">
        <f>('Stock control'!CI21*'Stock control'!CN21)-('Stock control'!CI21*'Stock control'!CM21)-AV21</f>
        <v>0</v>
      </c>
      <c r="AZ21" s="294">
        <f>'Stock control'!CT21</f>
        <v>2</v>
      </c>
      <c r="BA21" s="304" t="str">
        <f>'Stock control'!CU21</f>
        <v>AC</v>
      </c>
      <c r="BB21" s="292">
        <f>('Stock control'!CY21-'Stock control'!CX21)*'Stock control'!CT21*'Stock control'!CV21</f>
        <v>5</v>
      </c>
      <c r="BC21" s="292">
        <f>'Stock control'!CT21*'Stock control'!CY21</f>
        <v>20</v>
      </c>
      <c r="BD21" s="292">
        <f>'Stock control'!CW21*'Stock control'!CX21</f>
        <v>0</v>
      </c>
      <c r="BE21" s="293">
        <f>('Stock control'!CT21*'Stock control'!CY21)-('Stock control'!CT21*'Stock control'!CX21)-BB21</f>
        <v>5</v>
      </c>
      <c r="BF21" s="294">
        <f>'Stock control'!DE21</f>
        <v>1</v>
      </c>
      <c r="BG21" s="304" t="str">
        <f>'Stock control'!DF21</f>
        <v>AC</v>
      </c>
      <c r="BH21" s="292">
        <f>('Stock control'!DJ21-'Stock control'!DI21)*'Stock control'!DE21*'Stock control'!DG21</f>
        <v>2.5</v>
      </c>
      <c r="BI21" s="292">
        <f>'Stock control'!DE21*'Stock control'!DJ21</f>
        <v>10</v>
      </c>
      <c r="BJ21" s="292">
        <f>'Stock control'!DH21*'Stock control'!DI21</f>
        <v>0</v>
      </c>
      <c r="BK21" s="293">
        <f>('Stock control'!DE21*'Stock control'!DJ21)-('Stock control'!DE21*'Stock control'!DI21)-BH21</f>
        <v>2.5</v>
      </c>
      <c r="BL21" s="294">
        <f>'Stock control'!DP21</f>
        <v>2</v>
      </c>
      <c r="BM21" s="304" t="str">
        <f>'Stock control'!DQ21</f>
        <v>AC</v>
      </c>
      <c r="BN21" s="292">
        <f>('Stock control'!DU21-'Stock control'!DT21)*'Stock control'!DP21*'Stock control'!DR21</f>
        <v>5</v>
      </c>
      <c r="BO21" s="292">
        <f>'Stock control'!DP21*'Stock control'!DU21</f>
        <v>20</v>
      </c>
      <c r="BP21" s="292">
        <f>'Stock control'!DS21*'Stock control'!DT21</f>
        <v>0</v>
      </c>
      <c r="BQ21" s="293">
        <f>('Stock control'!DP21*'Stock control'!DU21)-('Stock control'!DP21*'Stock control'!DT21)-BN21</f>
        <v>5</v>
      </c>
      <c r="BR21" s="294">
        <f>'Stock control'!EA21</f>
        <v>0</v>
      </c>
      <c r="BS21" s="304" t="str">
        <f>'Stock control'!EB21</f>
        <v>AC</v>
      </c>
      <c r="BT21" s="292">
        <f>('Stock control'!EF21-'Stock control'!EE21)*'Stock control'!EA21*'Stock control'!EC21</f>
        <v>0</v>
      </c>
      <c r="BU21" s="292">
        <f>'Stock control'!EA21*'Stock control'!EF21</f>
        <v>0</v>
      </c>
      <c r="BV21" s="292">
        <f>'Stock control'!ED21*'Stock control'!EE21</f>
        <v>0</v>
      </c>
      <c r="BW21" s="293">
        <f>('Stock control'!EA21*'Stock control'!EF21)-('Stock control'!EE21*'Stock control'!EA21)-BT21</f>
        <v>0</v>
      </c>
      <c r="BY21" s="299" t="s">
        <v>13</v>
      </c>
      <c r="BZ21" s="300">
        <f>AV10</f>
        <v>13.2</v>
      </c>
      <c r="CA21" s="299" t="s">
        <v>13</v>
      </c>
      <c r="CB21" s="301">
        <f t="shared" si="15"/>
        <v>5697</v>
      </c>
      <c r="CC21" s="299" t="s">
        <v>13</v>
      </c>
      <c r="CD21" s="300">
        <f t="shared" ref="CD21:CE21" si="22">AW10</f>
        <v>325</v>
      </c>
      <c r="CE21" s="300">
        <f t="shared" si="22"/>
        <v>0</v>
      </c>
      <c r="CF21" s="299" t="s">
        <v>13</v>
      </c>
      <c r="CG21" s="300">
        <f t="shared" si="17"/>
        <v>2890.142691</v>
      </c>
      <c r="CH21" s="299" t="s">
        <v>13</v>
      </c>
      <c r="CI21" s="300">
        <f>AY10</f>
        <v>133.99</v>
      </c>
      <c r="CJ21" s="299" t="s">
        <v>13</v>
      </c>
    </row>
    <row r="22" ht="15.75" customHeight="1">
      <c r="A22" s="8"/>
      <c r="B22" s="288">
        <v>9.0</v>
      </c>
      <c r="C22" s="289" t="str">
        <f>'Stock control'!D22</f>
        <v>Rolling road connector cable 0.75m</v>
      </c>
      <c r="D22" s="290" t="str">
        <f>'Stock control'!K22</f>
        <v>EF</v>
      </c>
      <c r="E22" s="303">
        <f>'Stock control'!J22</f>
        <v>0</v>
      </c>
      <c r="F22" s="296">
        <f>('Stock control'!O22-'Stock control'!N22)*'Stock control'!L22*'Stock control'!J22</f>
        <v>0</v>
      </c>
      <c r="G22" s="296">
        <f>'Stock control'!J22*'Stock control'!O22</f>
        <v>0</v>
      </c>
      <c r="H22" s="296">
        <f>'Stock control'!M22*'Stock control'!N22</f>
        <v>0</v>
      </c>
      <c r="I22" s="293">
        <f>('Stock control'!J22*'Stock control'!O22)-('Stock control'!J22*'Stock control'!N22)-F22</f>
        <v>0</v>
      </c>
      <c r="J22" s="294">
        <f>'Stock control'!U22</f>
        <v>0</v>
      </c>
      <c r="K22" s="304" t="str">
        <f>'Stock control'!V22</f>
        <v>EF</v>
      </c>
      <c r="L22" s="296">
        <f>('Stock control'!Z22-'Stock control'!Y22)*'Stock control'!W22*'Stock control'!U22</f>
        <v>0</v>
      </c>
      <c r="M22" s="296">
        <f>'Stock control'!Z22*'Stock control'!U22</f>
        <v>0</v>
      </c>
      <c r="N22" s="296">
        <f>'Stock control'!X22*'Stock control'!Y22</f>
        <v>0</v>
      </c>
      <c r="O22" s="297">
        <f>('Stock control'!Z22*'Stock control'!U22)-('Stock control'!Y22*'Stock control'!U22)-L22</f>
        <v>0</v>
      </c>
      <c r="P22" s="294">
        <f>'Stock control'!AF22</f>
        <v>3</v>
      </c>
      <c r="Q22" s="304" t="str">
        <f>'Stock control'!AG22</f>
        <v>EF</v>
      </c>
      <c r="R22" s="296">
        <f>('Stock control'!AK22-'Stock control'!AJ22)*'Stock control'!AH22*'Stock control'!AF22</f>
        <v>9.48</v>
      </c>
      <c r="S22" s="296">
        <f>'Stock control'!AK22*'Stock control'!AF22</f>
        <v>36</v>
      </c>
      <c r="T22" s="296">
        <f>'Stock control'!AJ22*'Stock control'!AI22</f>
        <v>0</v>
      </c>
      <c r="U22" s="297">
        <f>('Stock control'!AK22*'Stock control'!AF22)-('Stock control'!AJ22*'Stock control'!AF22)-R22</f>
        <v>9.48</v>
      </c>
      <c r="V22" s="294">
        <f>'Stock control'!AQ22</f>
        <v>0</v>
      </c>
      <c r="W22" s="298" t="str">
        <f>'Stock control'!AR22</f>
        <v>EF</v>
      </c>
      <c r="X22" s="296">
        <f>('Stock control'!AV22-'Stock control'!AU22)*'Stock control'!AS22*'Stock control'!AQ22</f>
        <v>0</v>
      </c>
      <c r="Y22" s="292">
        <f>'Stock control'!AV22*'Stock control'!AQ22</f>
        <v>0</v>
      </c>
      <c r="Z22" s="292">
        <f>'Stock control'!AU22*'Stock control'!AT22</f>
        <v>0</v>
      </c>
      <c r="AA22" s="293">
        <f>('Stock control'!AV22*'Stock control'!AQ22)-('Stock control'!AU22*'Stock control'!AQ22)-X22</f>
        <v>0</v>
      </c>
      <c r="AB22" s="294">
        <f>'Stock control'!BB22</f>
        <v>1</v>
      </c>
      <c r="AC22" s="304" t="str">
        <f>'Stock control'!BC22</f>
        <v>EF</v>
      </c>
      <c r="AD22" s="292">
        <f>('Stock control'!BG22-'Stock control'!BF22)*'Stock control'!BD22*'Stock control'!BB22</f>
        <v>3.16</v>
      </c>
      <c r="AE22" s="292">
        <f>'Stock control'!BG22*'Stock control'!BB22</f>
        <v>12</v>
      </c>
      <c r="AF22" s="292">
        <f>'Stock control'!BF22*'Stock control'!BE22</f>
        <v>0</v>
      </c>
      <c r="AG22" s="293">
        <f>('Stock control'!BG22*'Stock control'!BB22)-('Stock control'!BF22*'Stock control'!BB22)-AD22</f>
        <v>3.16</v>
      </c>
      <c r="AH22" s="294">
        <f>'Stock control'!BM22</f>
        <v>0</v>
      </c>
      <c r="AI22" s="304" t="str">
        <f>'Stock control'!BN22</f>
        <v>EF</v>
      </c>
      <c r="AJ22" s="292">
        <f>('Stock control'!BR22-'Stock control'!BQ22)*'Stock control'!BO22*'Stock control'!BM22</f>
        <v>0</v>
      </c>
      <c r="AK22" s="292">
        <f>'Stock control'!BM22*'Stock control'!BR22</f>
        <v>0</v>
      </c>
      <c r="AL22" s="292">
        <f>'Stock control'!BP22*'Stock control'!BQ22</f>
        <v>0</v>
      </c>
      <c r="AM22" s="293">
        <f>('Stock control'!BM22*'Stock control'!BR22)-('Stock control'!BM22*'Stock control'!BQ22)-AJ22</f>
        <v>0</v>
      </c>
      <c r="AN22" s="294">
        <f>'Stock control'!BX22</f>
        <v>3</v>
      </c>
      <c r="AO22" s="304" t="str">
        <f>'Stock control'!BY22</f>
        <v>EF</v>
      </c>
      <c r="AP22" s="292">
        <f>('Stock control'!CC22-'Stock control'!CB22)*'Stock control'!BZ22*'Stock control'!BX22</f>
        <v>13.98</v>
      </c>
      <c r="AQ22" s="292">
        <f>'Stock control'!BX22*'Stock control'!CC22</f>
        <v>45</v>
      </c>
      <c r="AR22" s="292">
        <f>'Stock control'!CA22*'Stock control'!CB22</f>
        <v>0</v>
      </c>
      <c r="AS22" s="293">
        <f>('Stock control'!BX22*'Stock control'!CC22)-('Stock control'!BX22*'Stock control'!CB22)-AP22</f>
        <v>13.98</v>
      </c>
      <c r="AT22" s="294">
        <f>'Stock control'!CI22</f>
        <v>0</v>
      </c>
      <c r="AU22" s="304" t="str">
        <f>'Stock control'!CJ22</f>
        <v>EF</v>
      </c>
      <c r="AV22" s="292">
        <f>('Stock control'!CN22-'Stock control'!CM22)*'Stock control'!CI22*'Stock control'!CK22</f>
        <v>0</v>
      </c>
      <c r="AW22" s="292">
        <f>'Stock control'!CI22*'Stock control'!CN22</f>
        <v>0</v>
      </c>
      <c r="AX22" s="292">
        <f>'Stock control'!CL22*'Stock control'!CM22</f>
        <v>0</v>
      </c>
      <c r="AY22" s="293">
        <f>('Stock control'!CI22*'Stock control'!CN22)-('Stock control'!CI22*'Stock control'!CM22)-AV22</f>
        <v>0</v>
      </c>
      <c r="AZ22" s="294">
        <f>'Stock control'!CT22</f>
        <v>0</v>
      </c>
      <c r="BA22" s="304" t="str">
        <f>'Stock control'!CU22</f>
        <v>EF</v>
      </c>
      <c r="BB22" s="292">
        <f>('Stock control'!CY22-'Stock control'!CX22)*'Stock control'!CT22*'Stock control'!CV22</f>
        <v>0</v>
      </c>
      <c r="BC22" s="292">
        <f>'Stock control'!CT22*'Stock control'!CY22</f>
        <v>0</v>
      </c>
      <c r="BD22" s="292">
        <f>'Stock control'!CW22*'Stock control'!CX22</f>
        <v>0</v>
      </c>
      <c r="BE22" s="293">
        <f>('Stock control'!CT22*'Stock control'!CY22)-('Stock control'!CT22*'Stock control'!CX22)-BB22</f>
        <v>0</v>
      </c>
      <c r="BF22" s="294">
        <f>'Stock control'!DE22</f>
        <v>0</v>
      </c>
      <c r="BG22" s="304" t="str">
        <f>'Stock control'!DF22</f>
        <v>EF</v>
      </c>
      <c r="BH22" s="292">
        <f>('Stock control'!DJ22-'Stock control'!DI22)*'Stock control'!DE22*'Stock control'!DG22</f>
        <v>0</v>
      </c>
      <c r="BI22" s="292">
        <f>'Stock control'!DE22*'Stock control'!DJ22</f>
        <v>0</v>
      </c>
      <c r="BJ22" s="292">
        <f>'Stock control'!DH22*'Stock control'!DI22</f>
        <v>0</v>
      </c>
      <c r="BK22" s="293">
        <f>('Stock control'!DE22*'Stock control'!DJ22)-('Stock control'!DE22*'Stock control'!DI22)-BH22</f>
        <v>0</v>
      </c>
      <c r="BL22" s="294">
        <f>'Stock control'!DP22</f>
        <v>1</v>
      </c>
      <c r="BM22" s="304" t="str">
        <f>'Stock control'!DQ22</f>
        <v>EF</v>
      </c>
      <c r="BN22" s="292">
        <f>('Stock control'!DU22-'Stock control'!DT22)*'Stock control'!DP22*'Stock control'!DR22</f>
        <v>4.66</v>
      </c>
      <c r="BO22" s="292">
        <f>'Stock control'!DP22*'Stock control'!DU22</f>
        <v>15</v>
      </c>
      <c r="BP22" s="292">
        <f>'Stock control'!DS22*'Stock control'!DT22</f>
        <v>0</v>
      </c>
      <c r="BQ22" s="293">
        <f>('Stock control'!DP22*'Stock control'!DU22)-('Stock control'!DP22*'Stock control'!DT22)-BN22</f>
        <v>4.66</v>
      </c>
      <c r="BR22" s="294">
        <f>'Stock control'!EA22</f>
        <v>0</v>
      </c>
      <c r="BS22" s="304" t="str">
        <f>'Stock control'!EB22</f>
        <v>EF</v>
      </c>
      <c r="BT22" s="292">
        <f>('Stock control'!EF22-'Stock control'!EE22)*'Stock control'!EA22*'Stock control'!EC22</f>
        <v>0</v>
      </c>
      <c r="BU22" s="292">
        <f>'Stock control'!EA22*'Stock control'!EF22</f>
        <v>0</v>
      </c>
      <c r="BV22" s="292">
        <f>'Stock control'!ED22*'Stock control'!EE22</f>
        <v>0</v>
      </c>
      <c r="BW22" s="293">
        <f>('Stock control'!EA22*'Stock control'!EF22)-('Stock control'!EE22*'Stock control'!EA22)-BT22</f>
        <v>0</v>
      </c>
      <c r="BY22" s="299" t="s">
        <v>419</v>
      </c>
      <c r="BZ22" s="300">
        <f>BB10</f>
        <v>66.27941</v>
      </c>
      <c r="CA22" s="299" t="s">
        <v>419</v>
      </c>
      <c r="CB22" s="301">
        <f t="shared" si="15"/>
        <v>6248.05</v>
      </c>
      <c r="CC22" s="299" t="s">
        <v>419</v>
      </c>
      <c r="CD22" s="300">
        <f t="shared" ref="CD22:CE22" si="23">BC10</f>
        <v>551.05</v>
      </c>
      <c r="CE22" s="300">
        <f t="shared" si="23"/>
        <v>0</v>
      </c>
      <c r="CF22" s="299" t="s">
        <v>419</v>
      </c>
      <c r="CG22" s="300">
        <f t="shared" si="17"/>
        <v>3156.663281</v>
      </c>
      <c r="CH22" s="299" t="s">
        <v>419</v>
      </c>
      <c r="CI22" s="300">
        <f>BE10</f>
        <v>266.52059</v>
      </c>
      <c r="CJ22" s="299" t="s">
        <v>419</v>
      </c>
    </row>
    <row r="23" ht="15.75" customHeight="1">
      <c r="A23" s="8"/>
      <c r="B23" s="302">
        <v>10.0</v>
      </c>
      <c r="C23" s="289" t="str">
        <f>'Stock control'!D23</f>
        <v>Track connector cable 1.5m</v>
      </c>
      <c r="D23" s="290" t="str">
        <f>'Stock control'!K23</f>
        <v>EF</v>
      </c>
      <c r="E23" s="303">
        <f>'Stock control'!J23</f>
        <v>0</v>
      </c>
      <c r="F23" s="296">
        <f>('Stock control'!O23-'Stock control'!N23)*'Stock control'!L23*'Stock control'!J23</f>
        <v>0</v>
      </c>
      <c r="G23" s="296">
        <f>'Stock control'!J23*'Stock control'!O23</f>
        <v>0</v>
      </c>
      <c r="H23" s="296">
        <f>'Stock control'!M23*'Stock control'!N23</f>
        <v>0</v>
      </c>
      <c r="I23" s="293">
        <f>('Stock control'!J23*'Stock control'!O23)-('Stock control'!J23*'Stock control'!N23)-F23</f>
        <v>0</v>
      </c>
      <c r="J23" s="294">
        <f>'Stock control'!U23</f>
        <v>0</v>
      </c>
      <c r="K23" s="304" t="str">
        <f>'Stock control'!V23</f>
        <v>EF</v>
      </c>
      <c r="L23" s="296">
        <f>('Stock control'!Z23-'Stock control'!Y23)*'Stock control'!W23*'Stock control'!U23</f>
        <v>0</v>
      </c>
      <c r="M23" s="296">
        <f>'Stock control'!Z23*'Stock control'!U23</f>
        <v>0</v>
      </c>
      <c r="N23" s="296">
        <f>'Stock control'!X23*'Stock control'!Y23</f>
        <v>0</v>
      </c>
      <c r="O23" s="297">
        <f>('Stock control'!Z23*'Stock control'!U23)-('Stock control'!Y23*'Stock control'!U23)-L23</f>
        <v>0</v>
      </c>
      <c r="P23" s="294">
        <f>'Stock control'!AF23</f>
        <v>2</v>
      </c>
      <c r="Q23" s="304" t="str">
        <f>'Stock control'!AG23</f>
        <v>EF</v>
      </c>
      <c r="R23" s="296">
        <f>('Stock control'!AK23-'Stock control'!AJ23)*'Stock control'!AH23*'Stock control'!AF23</f>
        <v>6.32</v>
      </c>
      <c r="S23" s="296">
        <f>'Stock control'!AK23*'Stock control'!AF23</f>
        <v>24</v>
      </c>
      <c r="T23" s="296">
        <f>'Stock control'!AJ23*'Stock control'!AI23</f>
        <v>0</v>
      </c>
      <c r="U23" s="297">
        <f>('Stock control'!AK23*'Stock control'!AF23)-('Stock control'!AJ23*'Stock control'!AF23)-R23</f>
        <v>6.32</v>
      </c>
      <c r="V23" s="294">
        <f>'Stock control'!AQ23</f>
        <v>0</v>
      </c>
      <c r="W23" s="298" t="str">
        <f>'Stock control'!AR23</f>
        <v>EF</v>
      </c>
      <c r="X23" s="296">
        <f>('Stock control'!AV23-'Stock control'!AU23)*'Stock control'!AS23*'Stock control'!AQ23</f>
        <v>0</v>
      </c>
      <c r="Y23" s="292">
        <f>'Stock control'!AV23*'Stock control'!AQ23</f>
        <v>0</v>
      </c>
      <c r="Z23" s="292">
        <f>'Stock control'!AU23*'Stock control'!AT23</f>
        <v>0</v>
      </c>
      <c r="AA23" s="293">
        <f>('Stock control'!AV23*'Stock control'!AQ23)-('Stock control'!AU23*'Stock control'!AQ23)-X23</f>
        <v>0</v>
      </c>
      <c r="AB23" s="294">
        <f>'Stock control'!BB23</f>
        <v>0</v>
      </c>
      <c r="AC23" s="304" t="str">
        <f>'Stock control'!BC23</f>
        <v>EF</v>
      </c>
      <c r="AD23" s="292">
        <f>('Stock control'!BG23-'Stock control'!BF23)*'Stock control'!BD23*'Stock control'!BB23</f>
        <v>0</v>
      </c>
      <c r="AE23" s="292">
        <f>'Stock control'!BG23*'Stock control'!BB23</f>
        <v>0</v>
      </c>
      <c r="AF23" s="292">
        <f>'Stock control'!BF23*'Stock control'!BE23</f>
        <v>0</v>
      </c>
      <c r="AG23" s="293">
        <f>('Stock control'!BG23*'Stock control'!BB23)-('Stock control'!BF23*'Stock control'!BB23)-AD23</f>
        <v>0</v>
      </c>
      <c r="AH23" s="294">
        <f>'Stock control'!BM23</f>
        <v>0</v>
      </c>
      <c r="AI23" s="304" t="str">
        <f>'Stock control'!BN23</f>
        <v>EF</v>
      </c>
      <c r="AJ23" s="292">
        <f>('Stock control'!BR23-'Stock control'!BQ23)*'Stock control'!BO23*'Stock control'!BM23</f>
        <v>0</v>
      </c>
      <c r="AK23" s="292">
        <f>'Stock control'!BM23*'Stock control'!BR23</f>
        <v>0</v>
      </c>
      <c r="AL23" s="292">
        <f>'Stock control'!BP23*'Stock control'!BQ23</f>
        <v>0</v>
      </c>
      <c r="AM23" s="293">
        <f>('Stock control'!BM23*'Stock control'!BR23)-('Stock control'!BM23*'Stock control'!BQ23)-AJ23</f>
        <v>0</v>
      </c>
      <c r="AN23" s="294">
        <f>'Stock control'!BX23</f>
        <v>0</v>
      </c>
      <c r="AO23" s="304" t="str">
        <f>'Stock control'!BY23</f>
        <v>EF</v>
      </c>
      <c r="AP23" s="292">
        <f>('Stock control'!CC23-'Stock control'!CB23)*'Stock control'!BZ23*'Stock control'!BX23</f>
        <v>0</v>
      </c>
      <c r="AQ23" s="292">
        <f>'Stock control'!BX23*'Stock control'!CC23</f>
        <v>0</v>
      </c>
      <c r="AR23" s="292">
        <f>'Stock control'!CA23*'Stock control'!CB23</f>
        <v>0</v>
      </c>
      <c r="AS23" s="293">
        <f>('Stock control'!BX23*'Stock control'!CC23)-('Stock control'!BX23*'Stock control'!CB23)-AP23</f>
        <v>0</v>
      </c>
      <c r="AT23" s="294">
        <f>'Stock control'!CI23</f>
        <v>0</v>
      </c>
      <c r="AU23" s="304" t="str">
        <f>'Stock control'!CJ23</f>
        <v>EF</v>
      </c>
      <c r="AV23" s="292">
        <f>('Stock control'!CN23-'Stock control'!CM23)*'Stock control'!CI23*'Stock control'!CK23</f>
        <v>0</v>
      </c>
      <c r="AW23" s="292">
        <f>'Stock control'!CI23*'Stock control'!CN23</f>
        <v>0</v>
      </c>
      <c r="AX23" s="292">
        <f>'Stock control'!CL23*'Stock control'!CM23</f>
        <v>0</v>
      </c>
      <c r="AY23" s="293">
        <f>('Stock control'!CI23*'Stock control'!CN23)-('Stock control'!CI23*'Stock control'!CM23)-AV23</f>
        <v>0</v>
      </c>
      <c r="AZ23" s="294">
        <f>'Stock control'!CT23</f>
        <v>0</v>
      </c>
      <c r="BA23" s="304" t="str">
        <f>'Stock control'!CU23</f>
        <v>EF</v>
      </c>
      <c r="BB23" s="292">
        <f>('Stock control'!CY23-'Stock control'!CX23)*'Stock control'!CT23*'Stock control'!CV23</f>
        <v>0</v>
      </c>
      <c r="BC23" s="292">
        <f>'Stock control'!CT23*'Stock control'!CY23</f>
        <v>0</v>
      </c>
      <c r="BD23" s="292">
        <f>'Stock control'!CW23*'Stock control'!CX23</f>
        <v>0</v>
      </c>
      <c r="BE23" s="293">
        <f>('Stock control'!CT23*'Stock control'!CY23)-('Stock control'!CT23*'Stock control'!CX23)-BB23</f>
        <v>0</v>
      </c>
      <c r="BF23" s="294">
        <f>'Stock control'!DE23</f>
        <v>0</v>
      </c>
      <c r="BG23" s="304" t="str">
        <f>'Stock control'!DF23</f>
        <v>EF</v>
      </c>
      <c r="BH23" s="292">
        <f>('Stock control'!DJ23-'Stock control'!DI23)*'Stock control'!DE23*'Stock control'!DG23</f>
        <v>0</v>
      </c>
      <c r="BI23" s="292">
        <f>'Stock control'!DE23*'Stock control'!DJ23</f>
        <v>0</v>
      </c>
      <c r="BJ23" s="292">
        <f>'Stock control'!DH23*'Stock control'!DI23</f>
        <v>0</v>
      </c>
      <c r="BK23" s="293">
        <f>('Stock control'!DE23*'Stock control'!DJ23)-('Stock control'!DE23*'Stock control'!DI23)-BH23</f>
        <v>0</v>
      </c>
      <c r="BL23" s="294">
        <f>'Stock control'!DP23</f>
        <v>0</v>
      </c>
      <c r="BM23" s="304" t="str">
        <f>'Stock control'!DQ23</f>
        <v>EF</v>
      </c>
      <c r="BN23" s="292">
        <f>('Stock control'!DU23-'Stock control'!DT23)*'Stock control'!DP23*'Stock control'!DR23</f>
        <v>0</v>
      </c>
      <c r="BO23" s="292">
        <f>'Stock control'!DP23*'Stock control'!DU23</f>
        <v>0</v>
      </c>
      <c r="BP23" s="292">
        <f>'Stock control'!DS23*'Stock control'!DT23</f>
        <v>0</v>
      </c>
      <c r="BQ23" s="293">
        <f>('Stock control'!DP23*'Stock control'!DU23)-('Stock control'!DP23*'Stock control'!DT23)-BN23</f>
        <v>0</v>
      </c>
      <c r="BR23" s="294">
        <f>'Stock control'!EA23</f>
        <v>1</v>
      </c>
      <c r="BS23" s="304" t="str">
        <f>'Stock control'!EB23</f>
        <v>EF</v>
      </c>
      <c r="BT23" s="292">
        <f>('Stock control'!EF23-'Stock control'!EE23)*'Stock control'!EA23*'Stock control'!EC23</f>
        <v>6.845</v>
      </c>
      <c r="BU23" s="292">
        <f>'Stock control'!EA23*'Stock control'!EF23</f>
        <v>17.5</v>
      </c>
      <c r="BV23" s="292">
        <f>'Stock control'!ED23*'Stock control'!EE23</f>
        <v>0</v>
      </c>
      <c r="BW23" s="293">
        <f>('Stock control'!EA23*'Stock control'!EF23)-('Stock control'!EE23*'Stock control'!EA23)-BT23</f>
        <v>6.845</v>
      </c>
      <c r="BY23" s="299" t="s">
        <v>420</v>
      </c>
      <c r="BZ23" s="300">
        <f>BH10</f>
        <v>34.845266</v>
      </c>
      <c r="CA23" s="299" t="s">
        <v>420</v>
      </c>
      <c r="CB23" s="301">
        <f t="shared" si="15"/>
        <v>6874.55</v>
      </c>
      <c r="CC23" s="299" t="s">
        <v>420</v>
      </c>
      <c r="CD23" s="300">
        <f t="shared" ref="CD23:CE23" si="24">BI10</f>
        <v>626.5</v>
      </c>
      <c r="CE23" s="300">
        <f t="shared" si="24"/>
        <v>0</v>
      </c>
      <c r="CF23" s="299" t="s">
        <v>420</v>
      </c>
      <c r="CG23" s="300">
        <f t="shared" si="17"/>
        <v>3421.718015</v>
      </c>
      <c r="CH23" s="299" t="s">
        <v>420</v>
      </c>
      <c r="CI23" s="300">
        <f>BK10</f>
        <v>265.054734</v>
      </c>
      <c r="CJ23" s="299" t="s">
        <v>420</v>
      </c>
    </row>
    <row r="24" ht="15.75" customHeight="1">
      <c r="A24" s="8"/>
      <c r="B24" s="288">
        <v>11.0</v>
      </c>
      <c r="C24" s="289" t="str">
        <f>'Stock control'!D24</f>
        <v>Tender direct connection cable 0.75</v>
      </c>
      <c r="D24" s="290" t="str">
        <f>'Stock control'!K24</f>
        <v>EF</v>
      </c>
      <c r="E24" s="303">
        <f>'Stock control'!J24</f>
        <v>0</v>
      </c>
      <c r="F24" s="296">
        <f>('Stock control'!O24-'Stock control'!N24)*'Stock control'!L24*'Stock control'!J24</f>
        <v>0</v>
      </c>
      <c r="G24" s="296">
        <f>'Stock control'!J24*'Stock control'!O24</f>
        <v>0</v>
      </c>
      <c r="H24" s="296">
        <f>'Stock control'!M24*'Stock control'!N24</f>
        <v>0</v>
      </c>
      <c r="I24" s="293">
        <f>('Stock control'!J24*'Stock control'!O24)-('Stock control'!J24*'Stock control'!N24)-F24</f>
        <v>0</v>
      </c>
      <c r="J24" s="294">
        <f>'Stock control'!U24</f>
        <v>2</v>
      </c>
      <c r="K24" s="304" t="str">
        <f>'Stock control'!V24</f>
        <v>EF</v>
      </c>
      <c r="L24" s="296">
        <f>('Stock control'!Z24-'Stock control'!Y24)*'Stock control'!W24*'Stock control'!U24</f>
        <v>11.88</v>
      </c>
      <c r="M24" s="296">
        <f>'Stock control'!Z24*'Stock control'!U24</f>
        <v>30</v>
      </c>
      <c r="N24" s="296">
        <f>'Stock control'!X24*'Stock control'!Y24</f>
        <v>0</v>
      </c>
      <c r="O24" s="297">
        <f>('Stock control'!Z24*'Stock control'!U24)-('Stock control'!Y24*'Stock control'!U24)-L24</f>
        <v>11.88</v>
      </c>
      <c r="P24" s="294">
        <f>'Stock control'!AF24</f>
        <v>1</v>
      </c>
      <c r="Q24" s="304" t="str">
        <f>'Stock control'!AG24</f>
        <v>EF</v>
      </c>
      <c r="R24" s="296">
        <f>('Stock control'!AK24-'Stock control'!AJ24)*'Stock control'!AH24*'Stock control'!AF24</f>
        <v>5.94</v>
      </c>
      <c r="S24" s="296">
        <f>'Stock control'!AK24*'Stock control'!AF24</f>
        <v>15</v>
      </c>
      <c r="T24" s="296">
        <f>'Stock control'!AJ24*'Stock control'!AI24</f>
        <v>0</v>
      </c>
      <c r="U24" s="297">
        <f>('Stock control'!AK24*'Stock control'!AF24)-('Stock control'!AJ24*'Stock control'!AF24)-R24</f>
        <v>5.94</v>
      </c>
      <c r="V24" s="294">
        <f>'Stock control'!AQ24</f>
        <v>1</v>
      </c>
      <c r="W24" s="298" t="str">
        <f>'Stock control'!AR24</f>
        <v>EF</v>
      </c>
      <c r="X24" s="296">
        <f>('Stock control'!AV24-'Stock control'!AU24)*'Stock control'!AS24*'Stock control'!AQ24</f>
        <v>5.94</v>
      </c>
      <c r="Y24" s="292">
        <f>'Stock control'!AV24*'Stock control'!AQ24</f>
        <v>15</v>
      </c>
      <c r="Z24" s="292">
        <f>'Stock control'!AU24*'Stock control'!AT24</f>
        <v>0</v>
      </c>
      <c r="AA24" s="293">
        <f>('Stock control'!AV24*'Stock control'!AQ24)-('Stock control'!AU24*'Stock control'!AQ24)-X24</f>
        <v>5.94</v>
      </c>
      <c r="AB24" s="294">
        <f>'Stock control'!BB24</f>
        <v>4</v>
      </c>
      <c r="AC24" s="304" t="str">
        <f>'Stock control'!BC24</f>
        <v>EF</v>
      </c>
      <c r="AD24" s="292">
        <f>('Stock control'!BG24-'Stock control'!BF24)*'Stock control'!BD24*'Stock control'!BB24</f>
        <v>23.76</v>
      </c>
      <c r="AE24" s="292">
        <f>'Stock control'!BG24*'Stock control'!BB24</f>
        <v>60</v>
      </c>
      <c r="AF24" s="292">
        <f>'Stock control'!BF24*'Stock control'!BE24</f>
        <v>0</v>
      </c>
      <c r="AG24" s="293">
        <f>('Stock control'!BG24*'Stock control'!BB24)-('Stock control'!BF24*'Stock control'!BB24)-AD24</f>
        <v>23.76</v>
      </c>
      <c r="AH24" s="294">
        <f>'Stock control'!BM24</f>
        <v>0</v>
      </c>
      <c r="AI24" s="304" t="str">
        <f>'Stock control'!BN24</f>
        <v>EF</v>
      </c>
      <c r="AJ24" s="292">
        <f>('Stock control'!BR24-'Stock control'!BQ24)*'Stock control'!BO24*'Stock control'!BM24</f>
        <v>0</v>
      </c>
      <c r="AK24" s="292">
        <f>'Stock control'!BM24*'Stock control'!BR24</f>
        <v>0</v>
      </c>
      <c r="AL24" s="292">
        <f>'Stock control'!BP24*'Stock control'!BQ24</f>
        <v>0</v>
      </c>
      <c r="AM24" s="293">
        <f>('Stock control'!BM24*'Stock control'!BR24)-('Stock control'!BM24*'Stock control'!BQ24)-AJ24</f>
        <v>0</v>
      </c>
      <c r="AN24" s="294">
        <f>'Stock control'!BX24</f>
        <v>0</v>
      </c>
      <c r="AO24" s="304" t="str">
        <f>'Stock control'!BY24</f>
        <v>EF</v>
      </c>
      <c r="AP24" s="292">
        <f>('Stock control'!CC24-'Stock control'!CB24)*'Stock control'!BZ24*'Stock control'!BX24</f>
        <v>0</v>
      </c>
      <c r="AQ24" s="292">
        <f>'Stock control'!BX24*'Stock control'!CC24</f>
        <v>0</v>
      </c>
      <c r="AR24" s="292">
        <f>'Stock control'!CA24*'Stock control'!CB24</f>
        <v>0</v>
      </c>
      <c r="AS24" s="293">
        <f>('Stock control'!BX24*'Stock control'!CC24)-('Stock control'!BX24*'Stock control'!CB24)-AP24</f>
        <v>0</v>
      </c>
      <c r="AT24" s="294">
        <f>'Stock control'!CI24</f>
        <v>0</v>
      </c>
      <c r="AU24" s="304" t="str">
        <f>'Stock control'!CJ24</f>
        <v>EF</v>
      </c>
      <c r="AV24" s="292">
        <f>('Stock control'!CN24-'Stock control'!CM24)*'Stock control'!CI24*'Stock control'!CK24</f>
        <v>0</v>
      </c>
      <c r="AW24" s="292">
        <f>'Stock control'!CI24*'Stock control'!CN24</f>
        <v>0</v>
      </c>
      <c r="AX24" s="292">
        <f>'Stock control'!CL24*'Stock control'!CM24</f>
        <v>0</v>
      </c>
      <c r="AY24" s="293">
        <f>('Stock control'!CI24*'Stock control'!CN24)-('Stock control'!CI24*'Stock control'!CM24)-AV24</f>
        <v>0</v>
      </c>
      <c r="AZ24" s="294">
        <f>'Stock control'!CT24</f>
        <v>2</v>
      </c>
      <c r="BA24" s="304" t="str">
        <f>'Stock control'!CU24</f>
        <v>EF</v>
      </c>
      <c r="BB24" s="292">
        <f>('Stock control'!CY24-'Stock control'!CX24)*'Stock control'!CT24*'Stock control'!CV24</f>
        <v>14.38</v>
      </c>
      <c r="BC24" s="292">
        <f>'Stock control'!CT24*'Stock control'!CY24</f>
        <v>35</v>
      </c>
      <c r="BD24" s="292">
        <f>'Stock control'!CW24*'Stock control'!CX24</f>
        <v>0</v>
      </c>
      <c r="BE24" s="293">
        <f>('Stock control'!CT24*'Stock control'!CY24)-('Stock control'!CT24*'Stock control'!CX24)-BB24</f>
        <v>14.38</v>
      </c>
      <c r="BF24" s="294">
        <f>'Stock control'!DE24</f>
        <v>1</v>
      </c>
      <c r="BG24" s="304" t="str">
        <f>'Stock control'!DF24</f>
        <v>EF</v>
      </c>
      <c r="BH24" s="292">
        <f>('Stock control'!DJ24-'Stock control'!DI24)*'Stock control'!DE24*'Stock control'!DG24</f>
        <v>7.19</v>
      </c>
      <c r="BI24" s="292">
        <f>'Stock control'!DE24*'Stock control'!DJ24</f>
        <v>17.5</v>
      </c>
      <c r="BJ24" s="292">
        <f>'Stock control'!DH24*'Stock control'!DI24</f>
        <v>0</v>
      </c>
      <c r="BK24" s="293">
        <f>('Stock control'!DE24*'Stock control'!DJ24)-('Stock control'!DE24*'Stock control'!DI24)-BH24</f>
        <v>7.19</v>
      </c>
      <c r="BL24" s="294">
        <f>'Stock control'!DP24</f>
        <v>2</v>
      </c>
      <c r="BM24" s="304" t="str">
        <f>'Stock control'!DQ24</f>
        <v>EF</v>
      </c>
      <c r="BN24" s="292">
        <f>('Stock control'!DU24-'Stock control'!DT24)*'Stock control'!DP24*'Stock control'!DR24</f>
        <v>14.38</v>
      </c>
      <c r="BO24" s="292">
        <f>'Stock control'!DP24*'Stock control'!DU24</f>
        <v>35</v>
      </c>
      <c r="BP24" s="292">
        <f>'Stock control'!DS24*'Stock control'!DT24</f>
        <v>0</v>
      </c>
      <c r="BQ24" s="293">
        <f>('Stock control'!DP24*'Stock control'!DU24)-('Stock control'!DP24*'Stock control'!DT24)-BN24</f>
        <v>14.38</v>
      </c>
      <c r="BR24" s="294">
        <f>'Stock control'!EA24</f>
        <v>0</v>
      </c>
      <c r="BS24" s="304" t="str">
        <f>'Stock control'!EB24</f>
        <v>EF</v>
      </c>
      <c r="BT24" s="292">
        <f>('Stock control'!EF24-'Stock control'!EE24)*'Stock control'!EA24*'Stock control'!EC24</f>
        <v>0</v>
      </c>
      <c r="BU24" s="292">
        <f>'Stock control'!EA24*'Stock control'!EF24</f>
        <v>0</v>
      </c>
      <c r="BV24" s="292">
        <f>'Stock control'!ED24*'Stock control'!EE24</f>
        <v>0</v>
      </c>
      <c r="BW24" s="293">
        <f>('Stock control'!EA24*'Stock control'!EF24)-('Stock control'!EE24*'Stock control'!EA24)-BT24</f>
        <v>0</v>
      </c>
      <c r="BY24" s="299" t="s">
        <v>421</v>
      </c>
      <c r="BZ24" s="300">
        <f>BN10</f>
        <v>145.714435</v>
      </c>
      <c r="CA24" s="299" t="s">
        <v>421</v>
      </c>
      <c r="CB24" s="301">
        <f t="shared" si="15"/>
        <v>8388.2</v>
      </c>
      <c r="CC24" s="299" t="s">
        <v>421</v>
      </c>
      <c r="CD24" s="300">
        <f t="shared" ref="CD24:CE24" si="25">BO10</f>
        <v>1513.65</v>
      </c>
      <c r="CE24" s="300">
        <f t="shared" si="25"/>
        <v>0</v>
      </c>
      <c r="CF24" s="299" t="s">
        <v>421</v>
      </c>
      <c r="CG24" s="300">
        <f t="shared" si="17"/>
        <v>4218.33358</v>
      </c>
      <c r="CH24" s="299" t="s">
        <v>421</v>
      </c>
      <c r="CI24" s="300">
        <f>BQ10</f>
        <v>796.615565</v>
      </c>
      <c r="CJ24" s="299" t="s">
        <v>421</v>
      </c>
    </row>
    <row r="25" ht="15.75" customHeight="1">
      <c r="A25" s="8"/>
      <c r="B25" s="302">
        <v>12.0</v>
      </c>
      <c r="C25" s="289" t="str">
        <f>'Stock control'!D25</f>
        <v>Extension cable 1.5m</v>
      </c>
      <c r="D25" s="290" t="str">
        <f>'Stock control'!K25</f>
        <v>EF</v>
      </c>
      <c r="E25" s="303">
        <f>'Stock control'!J25</f>
        <v>0</v>
      </c>
      <c r="F25" s="296">
        <f>('Stock control'!O25-'Stock control'!N25)*'Stock control'!L25*'Stock control'!J25</f>
        <v>0</v>
      </c>
      <c r="G25" s="296">
        <f>'Stock control'!J25*'Stock control'!O25</f>
        <v>0</v>
      </c>
      <c r="H25" s="296">
        <f>'Stock control'!M25*'Stock control'!N25</f>
        <v>0</v>
      </c>
      <c r="I25" s="293">
        <f>('Stock control'!J25*'Stock control'!O25)-('Stock control'!J25*'Stock control'!N25)-F25</f>
        <v>0</v>
      </c>
      <c r="J25" s="294">
        <f>'Stock control'!U25</f>
        <v>0</v>
      </c>
      <c r="K25" s="304" t="str">
        <f>'Stock control'!V25</f>
        <v>EF</v>
      </c>
      <c r="L25" s="296">
        <f>('Stock control'!Z25-'Stock control'!Y25)*'Stock control'!W25*'Stock control'!U25</f>
        <v>0</v>
      </c>
      <c r="M25" s="296">
        <f>'Stock control'!Z25*'Stock control'!U25</f>
        <v>0</v>
      </c>
      <c r="N25" s="296">
        <f>'Stock control'!X25*'Stock control'!Y25</f>
        <v>0</v>
      </c>
      <c r="O25" s="297">
        <f>('Stock control'!Z25*'Stock control'!U25)-('Stock control'!Y25*'Stock control'!U25)-L25</f>
        <v>0</v>
      </c>
      <c r="P25" s="294">
        <f>'Stock control'!AF25</f>
        <v>0</v>
      </c>
      <c r="Q25" s="304" t="str">
        <f>'Stock control'!AG25</f>
        <v>EF</v>
      </c>
      <c r="R25" s="296">
        <f>('Stock control'!AK25-'Stock control'!AJ25)*'Stock control'!AH25*'Stock control'!AF25</f>
        <v>0</v>
      </c>
      <c r="S25" s="296">
        <f>'Stock control'!AK25*'Stock control'!AF25</f>
        <v>0</v>
      </c>
      <c r="T25" s="296">
        <f>'Stock control'!AJ25*'Stock control'!AI25</f>
        <v>0</v>
      </c>
      <c r="U25" s="297">
        <f>('Stock control'!AK25*'Stock control'!AF25)-('Stock control'!AJ25*'Stock control'!AF25)-R25</f>
        <v>0</v>
      </c>
      <c r="V25" s="294">
        <f>'Stock control'!AQ25</f>
        <v>0</v>
      </c>
      <c r="W25" s="298" t="str">
        <f>'Stock control'!AR25</f>
        <v>EF</v>
      </c>
      <c r="X25" s="296">
        <f>('Stock control'!AV25-'Stock control'!AU25)*'Stock control'!AS25*'Stock control'!AQ25</f>
        <v>0</v>
      </c>
      <c r="Y25" s="292">
        <f>'Stock control'!AV25*'Stock control'!AQ25</f>
        <v>0</v>
      </c>
      <c r="Z25" s="292">
        <f>'Stock control'!AU25*'Stock control'!AT25</f>
        <v>0</v>
      </c>
      <c r="AA25" s="293">
        <f>('Stock control'!AV25*'Stock control'!AQ25)-('Stock control'!AU25*'Stock control'!AQ25)-X25</f>
        <v>0</v>
      </c>
      <c r="AB25" s="294">
        <f>'Stock control'!BB25</f>
        <v>0</v>
      </c>
      <c r="AC25" s="304" t="str">
        <f>'Stock control'!BC25</f>
        <v>EF</v>
      </c>
      <c r="AD25" s="292">
        <f>('Stock control'!BG25-'Stock control'!BF25)*'Stock control'!BD25*'Stock control'!BB25</f>
        <v>0</v>
      </c>
      <c r="AE25" s="292">
        <f>'Stock control'!BG25*'Stock control'!BB25</f>
        <v>0</v>
      </c>
      <c r="AF25" s="292">
        <f>'Stock control'!BF25*'Stock control'!BE25</f>
        <v>0</v>
      </c>
      <c r="AG25" s="293">
        <f>('Stock control'!BG25*'Stock control'!BB25)-('Stock control'!BF25*'Stock control'!BB25)-AD25</f>
        <v>0</v>
      </c>
      <c r="AH25" s="294">
        <f>'Stock control'!BM25</f>
        <v>0</v>
      </c>
      <c r="AI25" s="304" t="str">
        <f>'Stock control'!BN25</f>
        <v>EF</v>
      </c>
      <c r="AJ25" s="292">
        <f>('Stock control'!BR25-'Stock control'!BQ25)*'Stock control'!BO25*'Stock control'!BM25</f>
        <v>0</v>
      </c>
      <c r="AK25" s="292">
        <f>'Stock control'!BM25*'Stock control'!BR25</f>
        <v>0</v>
      </c>
      <c r="AL25" s="292">
        <f>'Stock control'!BP25*'Stock control'!BQ25</f>
        <v>0</v>
      </c>
      <c r="AM25" s="293">
        <f>('Stock control'!BM25*'Stock control'!BR25)-('Stock control'!BM25*'Stock control'!BQ25)-AJ25</f>
        <v>0</v>
      </c>
      <c r="AN25" s="294">
        <f>'Stock control'!BX25</f>
        <v>0</v>
      </c>
      <c r="AO25" s="304" t="str">
        <f>'Stock control'!BY25</f>
        <v>EF</v>
      </c>
      <c r="AP25" s="292">
        <f>('Stock control'!CC25-'Stock control'!CB25)*'Stock control'!BZ25*'Stock control'!BX25</f>
        <v>0</v>
      </c>
      <c r="AQ25" s="292">
        <f>'Stock control'!BX25*'Stock control'!CC25</f>
        <v>0</v>
      </c>
      <c r="AR25" s="292">
        <f>'Stock control'!CA25*'Stock control'!CB25</f>
        <v>0</v>
      </c>
      <c r="AS25" s="293">
        <f>('Stock control'!BX25*'Stock control'!CC25)-('Stock control'!BX25*'Stock control'!CB25)-AP25</f>
        <v>0</v>
      </c>
      <c r="AT25" s="294">
        <f>'Stock control'!CI25</f>
        <v>0</v>
      </c>
      <c r="AU25" s="304" t="str">
        <f>'Stock control'!CJ25</f>
        <v>EF</v>
      </c>
      <c r="AV25" s="292">
        <f>('Stock control'!CN25-'Stock control'!CM25)*'Stock control'!CI25*'Stock control'!CK25</f>
        <v>0</v>
      </c>
      <c r="AW25" s="292">
        <f>'Stock control'!CI25*'Stock control'!CN25</f>
        <v>0</v>
      </c>
      <c r="AX25" s="292">
        <f>'Stock control'!CL25*'Stock control'!CM25</f>
        <v>0</v>
      </c>
      <c r="AY25" s="293">
        <f>('Stock control'!CI25*'Stock control'!CN25)-('Stock control'!CI25*'Stock control'!CM25)-AV25</f>
        <v>0</v>
      </c>
      <c r="AZ25" s="294">
        <f>'Stock control'!CT25</f>
        <v>0</v>
      </c>
      <c r="BA25" s="304" t="str">
        <f>'Stock control'!CU25</f>
        <v>EF</v>
      </c>
      <c r="BB25" s="292">
        <f>('Stock control'!CY25-'Stock control'!CX25)*'Stock control'!CT25*'Stock control'!CV25</f>
        <v>0</v>
      </c>
      <c r="BC25" s="292">
        <f>'Stock control'!CT25*'Stock control'!CY25</f>
        <v>0</v>
      </c>
      <c r="BD25" s="292">
        <f>'Stock control'!CW25*'Stock control'!CX25</f>
        <v>0</v>
      </c>
      <c r="BE25" s="293">
        <f>('Stock control'!CT25*'Stock control'!CY25)-('Stock control'!CT25*'Stock control'!CX25)-BB25</f>
        <v>0</v>
      </c>
      <c r="BF25" s="294">
        <f>'Stock control'!DE25</f>
        <v>0</v>
      </c>
      <c r="BG25" s="304" t="str">
        <f>'Stock control'!DF25</f>
        <v>EF</v>
      </c>
      <c r="BH25" s="292">
        <f>('Stock control'!DJ25-'Stock control'!DI25)*'Stock control'!DE25*'Stock control'!DG25</f>
        <v>0</v>
      </c>
      <c r="BI25" s="292">
        <f>'Stock control'!DE25*'Stock control'!DJ25</f>
        <v>0</v>
      </c>
      <c r="BJ25" s="292">
        <f>'Stock control'!DH25*'Stock control'!DI25</f>
        <v>0</v>
      </c>
      <c r="BK25" s="293">
        <f>('Stock control'!DE25*'Stock control'!DJ25)-('Stock control'!DE25*'Stock control'!DI25)-BH25</f>
        <v>0</v>
      </c>
      <c r="BL25" s="294">
        <f>'Stock control'!DP25</f>
        <v>0</v>
      </c>
      <c r="BM25" s="304" t="str">
        <f>'Stock control'!DQ25</f>
        <v>EF</v>
      </c>
      <c r="BN25" s="292">
        <f>('Stock control'!DU25-'Stock control'!DT25)*'Stock control'!DP25*'Stock control'!DR25</f>
        <v>0</v>
      </c>
      <c r="BO25" s="292">
        <f>'Stock control'!DP25*'Stock control'!DU25</f>
        <v>0</v>
      </c>
      <c r="BP25" s="292">
        <f>'Stock control'!DS25*'Stock control'!DT25</f>
        <v>0</v>
      </c>
      <c r="BQ25" s="293">
        <f>('Stock control'!DP25*'Stock control'!DU25)-('Stock control'!DP25*'Stock control'!DT25)-BN25</f>
        <v>0</v>
      </c>
      <c r="BR25" s="294">
        <f>'Stock control'!EA25</f>
        <v>0</v>
      </c>
      <c r="BS25" s="304" t="str">
        <f>'Stock control'!EB25</f>
        <v>EF</v>
      </c>
      <c r="BT25" s="292">
        <f>('Stock control'!EF25-'Stock control'!EE25)*'Stock control'!EA25*'Stock control'!EC25</f>
        <v>0</v>
      </c>
      <c r="BU25" s="292">
        <f>'Stock control'!EA25*'Stock control'!EF25</f>
        <v>0</v>
      </c>
      <c r="BV25" s="292">
        <f>'Stock control'!ED25*'Stock control'!EE25</f>
        <v>0</v>
      </c>
      <c r="BW25" s="293">
        <f>('Stock control'!EA25*'Stock control'!EF25)-('Stock control'!EE25*'Stock control'!EA25)-BT25</f>
        <v>0</v>
      </c>
      <c r="BY25" s="299" t="s">
        <v>422</v>
      </c>
      <c r="BZ25" s="300">
        <f>BT10</f>
        <v>43.51919</v>
      </c>
      <c r="CA25" s="299" t="s">
        <v>422</v>
      </c>
      <c r="CB25" s="301">
        <f t="shared" si="15"/>
        <v>9082.25</v>
      </c>
      <c r="CC25" s="299" t="s">
        <v>422</v>
      </c>
      <c r="CD25" s="300">
        <f t="shared" ref="CD25:CE25" si="26">BU10</f>
        <v>694.05</v>
      </c>
      <c r="CE25" s="300">
        <f t="shared" si="26"/>
        <v>0</v>
      </c>
      <c r="CF25" s="299" t="s">
        <v>422</v>
      </c>
      <c r="CG25" s="300">
        <f t="shared" si="17"/>
        <v>4565.01439</v>
      </c>
      <c r="CH25" s="299" t="s">
        <v>422</v>
      </c>
      <c r="CI25" s="300">
        <f>BW10</f>
        <v>346.68081</v>
      </c>
      <c r="CJ25" s="299" t="s">
        <v>422</v>
      </c>
    </row>
    <row r="26" ht="15.75" customHeight="1">
      <c r="A26" s="8"/>
      <c r="B26" s="288">
        <v>13.0</v>
      </c>
      <c r="C26" s="289" t="str">
        <f>'Stock control'!D26</f>
        <v>Extension cable 2.0m</v>
      </c>
      <c r="D26" s="290" t="str">
        <f>'Stock control'!K26</f>
        <v>EF</v>
      </c>
      <c r="E26" s="303">
        <f>'Stock control'!J26</f>
        <v>0</v>
      </c>
      <c r="F26" s="296">
        <f>('Stock control'!O26-'Stock control'!N26)*'Stock control'!L26*'Stock control'!J26</f>
        <v>0</v>
      </c>
      <c r="G26" s="296">
        <f>'Stock control'!J26*'Stock control'!O26</f>
        <v>0</v>
      </c>
      <c r="H26" s="296">
        <f>'Stock control'!M26*'Stock control'!N26</f>
        <v>0</v>
      </c>
      <c r="I26" s="293">
        <f>('Stock control'!J26*'Stock control'!O26)-('Stock control'!J26*'Stock control'!N26)-F26</f>
        <v>0</v>
      </c>
      <c r="J26" s="294">
        <f>'Stock control'!U26</f>
        <v>0</v>
      </c>
      <c r="K26" s="304" t="str">
        <f>'Stock control'!V26</f>
        <v>EF</v>
      </c>
      <c r="L26" s="296">
        <f>('Stock control'!Z26-'Stock control'!Y26)*'Stock control'!W26*'Stock control'!U26</f>
        <v>0</v>
      </c>
      <c r="M26" s="296">
        <f>'Stock control'!Z26*'Stock control'!U26</f>
        <v>0</v>
      </c>
      <c r="N26" s="296">
        <f>'Stock control'!X26*'Stock control'!Y26</f>
        <v>0</v>
      </c>
      <c r="O26" s="297">
        <f>('Stock control'!Z26*'Stock control'!U26)-('Stock control'!Y26*'Stock control'!U26)-L26</f>
        <v>0</v>
      </c>
      <c r="P26" s="294">
        <f>'Stock control'!AF26</f>
        <v>0</v>
      </c>
      <c r="Q26" s="304" t="str">
        <f>'Stock control'!AG26</f>
        <v>EF</v>
      </c>
      <c r="R26" s="296">
        <f>('Stock control'!AK26-'Stock control'!AJ26)*'Stock control'!AH26*'Stock control'!AF26</f>
        <v>0</v>
      </c>
      <c r="S26" s="296">
        <f>'Stock control'!AK26*'Stock control'!AF26</f>
        <v>0</v>
      </c>
      <c r="T26" s="296">
        <f>'Stock control'!AJ26*'Stock control'!AI26</f>
        <v>0</v>
      </c>
      <c r="U26" s="297">
        <f>('Stock control'!AK26*'Stock control'!AF26)-('Stock control'!AJ26*'Stock control'!AF26)-R26</f>
        <v>0</v>
      </c>
      <c r="V26" s="294">
        <f>'Stock control'!AQ26</f>
        <v>1</v>
      </c>
      <c r="W26" s="298" t="str">
        <f>'Stock control'!AR26</f>
        <v>EF</v>
      </c>
      <c r="X26" s="296">
        <f>('Stock control'!AV26-'Stock control'!AU26)*'Stock control'!AS26*'Stock control'!AQ26</f>
        <v>4.56</v>
      </c>
      <c r="Y26" s="292">
        <f>'Stock control'!AV26*'Stock control'!AQ26</f>
        <v>15</v>
      </c>
      <c r="Z26" s="292">
        <f>'Stock control'!AU26*'Stock control'!AT26</f>
        <v>0</v>
      </c>
      <c r="AA26" s="293">
        <f>('Stock control'!AV26*'Stock control'!AQ26)-('Stock control'!AU26*'Stock control'!AQ26)-X26</f>
        <v>4.56</v>
      </c>
      <c r="AB26" s="294">
        <f>'Stock control'!BB26</f>
        <v>0</v>
      </c>
      <c r="AC26" s="304" t="str">
        <f>'Stock control'!BC26</f>
        <v>EF</v>
      </c>
      <c r="AD26" s="292">
        <f>('Stock control'!BG26-'Stock control'!BF26)*'Stock control'!BD26*'Stock control'!BB26</f>
        <v>0</v>
      </c>
      <c r="AE26" s="292">
        <f>'Stock control'!BG26*'Stock control'!BB26</f>
        <v>0</v>
      </c>
      <c r="AF26" s="292">
        <f>'Stock control'!BF26*'Stock control'!BE26</f>
        <v>0</v>
      </c>
      <c r="AG26" s="293">
        <f>('Stock control'!BG26*'Stock control'!BB26)-('Stock control'!BF26*'Stock control'!BB26)-AD26</f>
        <v>0</v>
      </c>
      <c r="AH26" s="294">
        <f>'Stock control'!BM26</f>
        <v>0</v>
      </c>
      <c r="AI26" s="304" t="str">
        <f>'Stock control'!BN26</f>
        <v>EF</v>
      </c>
      <c r="AJ26" s="292">
        <f>('Stock control'!BR26-'Stock control'!BQ26)*'Stock control'!BO26*'Stock control'!BM26</f>
        <v>0</v>
      </c>
      <c r="AK26" s="292">
        <f>'Stock control'!BM26*'Stock control'!BR26</f>
        <v>0</v>
      </c>
      <c r="AL26" s="292">
        <f>'Stock control'!BP26*'Stock control'!BQ26</f>
        <v>0</v>
      </c>
      <c r="AM26" s="293">
        <f>('Stock control'!BM26*'Stock control'!BR26)-('Stock control'!BM26*'Stock control'!BQ26)-AJ26</f>
        <v>0</v>
      </c>
      <c r="AN26" s="294">
        <f>'Stock control'!BX26</f>
        <v>0</v>
      </c>
      <c r="AO26" s="304" t="str">
        <f>'Stock control'!BY26</f>
        <v>EF</v>
      </c>
      <c r="AP26" s="292">
        <f>('Stock control'!CC26-'Stock control'!CB26)*'Stock control'!BZ26*'Stock control'!BX26</f>
        <v>0</v>
      </c>
      <c r="AQ26" s="292">
        <f>'Stock control'!BX26*'Stock control'!CC26</f>
        <v>0</v>
      </c>
      <c r="AR26" s="292">
        <f>'Stock control'!CA26*'Stock control'!CB26</f>
        <v>0</v>
      </c>
      <c r="AS26" s="293">
        <f>('Stock control'!BX26*'Stock control'!CC26)-('Stock control'!BX26*'Stock control'!CB26)-AP26</f>
        <v>0</v>
      </c>
      <c r="AT26" s="294">
        <f>'Stock control'!CI26</f>
        <v>0</v>
      </c>
      <c r="AU26" s="304" t="str">
        <f>'Stock control'!CJ26</f>
        <v>EF</v>
      </c>
      <c r="AV26" s="292">
        <f>('Stock control'!CN26-'Stock control'!CM26)*'Stock control'!CI26*'Stock control'!CK26</f>
        <v>0</v>
      </c>
      <c r="AW26" s="292">
        <f>'Stock control'!CI26*'Stock control'!CN26</f>
        <v>0</v>
      </c>
      <c r="AX26" s="292">
        <f>'Stock control'!CL26*'Stock control'!CM26</f>
        <v>0</v>
      </c>
      <c r="AY26" s="293">
        <f>('Stock control'!CI26*'Stock control'!CN26)-('Stock control'!CI26*'Stock control'!CM26)-AV26</f>
        <v>0</v>
      </c>
      <c r="AZ26" s="294">
        <f>'Stock control'!CT26</f>
        <v>0</v>
      </c>
      <c r="BA26" s="304" t="str">
        <f>'Stock control'!CU26</f>
        <v>EF</v>
      </c>
      <c r="BB26" s="292">
        <f>('Stock control'!CY26-'Stock control'!CX26)*'Stock control'!CT26*'Stock control'!CV26</f>
        <v>0</v>
      </c>
      <c r="BC26" s="292">
        <f>'Stock control'!CT26*'Stock control'!CY26</f>
        <v>0</v>
      </c>
      <c r="BD26" s="292">
        <f>'Stock control'!CW26*'Stock control'!CX26</f>
        <v>0</v>
      </c>
      <c r="BE26" s="293">
        <f>('Stock control'!CT26*'Stock control'!CY26)-('Stock control'!CT26*'Stock control'!CX26)-BB26</f>
        <v>0</v>
      </c>
      <c r="BF26" s="294">
        <f>'Stock control'!DE26</f>
        <v>0</v>
      </c>
      <c r="BG26" s="304" t="str">
        <f>'Stock control'!DF26</f>
        <v>EF</v>
      </c>
      <c r="BH26" s="292">
        <f>('Stock control'!DJ26-'Stock control'!DI26)*'Stock control'!DE26*'Stock control'!DG26</f>
        <v>0</v>
      </c>
      <c r="BI26" s="292">
        <f>'Stock control'!DE26*'Stock control'!DJ26</f>
        <v>0</v>
      </c>
      <c r="BJ26" s="292">
        <f>'Stock control'!DH26*'Stock control'!DI26</f>
        <v>0</v>
      </c>
      <c r="BK26" s="293">
        <f>('Stock control'!DE26*'Stock control'!DJ26)-('Stock control'!DE26*'Stock control'!DI26)-BH26</f>
        <v>0</v>
      </c>
      <c r="BL26" s="294">
        <f>'Stock control'!DP26</f>
        <v>0</v>
      </c>
      <c r="BM26" s="304" t="str">
        <f>'Stock control'!DQ26</f>
        <v>EF</v>
      </c>
      <c r="BN26" s="292">
        <f>('Stock control'!DU26-'Stock control'!DT26)*'Stock control'!DP26*'Stock control'!DR26</f>
        <v>0</v>
      </c>
      <c r="BO26" s="292">
        <f>'Stock control'!DP26*'Stock control'!DU26</f>
        <v>0</v>
      </c>
      <c r="BP26" s="292">
        <f>'Stock control'!DS26*'Stock control'!DT26</f>
        <v>0</v>
      </c>
      <c r="BQ26" s="293">
        <f>('Stock control'!DP26*'Stock control'!DU26)-('Stock control'!DP26*'Stock control'!DT26)-BN26</f>
        <v>0</v>
      </c>
      <c r="BR26" s="294">
        <f>'Stock control'!EA26</f>
        <v>0</v>
      </c>
      <c r="BS26" s="304" t="str">
        <f>'Stock control'!EB26</f>
        <v>EF</v>
      </c>
      <c r="BT26" s="292">
        <f>('Stock control'!EF26-'Stock control'!EE26)*'Stock control'!EA26*'Stock control'!EC26</f>
        <v>0</v>
      </c>
      <c r="BU26" s="292">
        <f>'Stock control'!EA26*'Stock control'!EF26</f>
        <v>0</v>
      </c>
      <c r="BV26" s="292">
        <f>'Stock control'!ED26*'Stock control'!EE26</f>
        <v>0</v>
      </c>
      <c r="BW26" s="293">
        <f>('Stock control'!EA26*'Stock control'!EF26)-('Stock control'!EE26*'Stock control'!EA26)-BT26</f>
        <v>0</v>
      </c>
      <c r="CB26" s="305"/>
      <c r="CD26" s="305">
        <f>SUM(CD14:CD25)</f>
        <v>9082.25</v>
      </c>
      <c r="CG26" s="305">
        <f>SUM(CG14:CG25)</f>
        <v>27357.67627</v>
      </c>
      <c r="CI26" s="305">
        <f>SUM(CI14:CI25)</f>
        <v>4565.01439</v>
      </c>
    </row>
    <row r="27" ht="15.75" customHeight="1">
      <c r="A27" s="8"/>
      <c r="B27" s="302">
        <v>14.0</v>
      </c>
      <c r="C27" s="289" t="str">
        <f>'Stock control'!D27</f>
        <v>Extension cable 3.0m</v>
      </c>
      <c r="D27" s="290" t="str">
        <f>'Stock control'!K27</f>
        <v>EF</v>
      </c>
      <c r="E27" s="303">
        <f>'Stock control'!J27</f>
        <v>0</v>
      </c>
      <c r="F27" s="296">
        <f>('Stock control'!O27-'Stock control'!N27)*'Stock control'!L27*'Stock control'!J27</f>
        <v>0</v>
      </c>
      <c r="G27" s="296">
        <f>'Stock control'!J27*'Stock control'!O27</f>
        <v>0</v>
      </c>
      <c r="H27" s="296">
        <f>'Stock control'!M27*'Stock control'!N27</f>
        <v>0</v>
      </c>
      <c r="I27" s="293">
        <f>('Stock control'!J27*'Stock control'!O27)-('Stock control'!J27*'Stock control'!N27)-F27</f>
        <v>0</v>
      </c>
      <c r="J27" s="294">
        <f>'Stock control'!U27</f>
        <v>0</v>
      </c>
      <c r="K27" s="304" t="str">
        <f>'Stock control'!V27</f>
        <v>EF</v>
      </c>
      <c r="L27" s="296">
        <f>('Stock control'!Z27-'Stock control'!Y27)*'Stock control'!W27*'Stock control'!U27</f>
        <v>0</v>
      </c>
      <c r="M27" s="296">
        <f>'Stock control'!Z27*'Stock control'!U27</f>
        <v>0</v>
      </c>
      <c r="N27" s="296">
        <f>'Stock control'!X27*'Stock control'!Y27</f>
        <v>0</v>
      </c>
      <c r="O27" s="297">
        <f>('Stock control'!Z27*'Stock control'!U27)-('Stock control'!Y27*'Stock control'!U27)-L27</f>
        <v>0</v>
      </c>
      <c r="P27" s="294">
        <f>'Stock control'!AF27</f>
        <v>0</v>
      </c>
      <c r="Q27" s="304" t="str">
        <f>'Stock control'!AG27</f>
        <v>EF</v>
      </c>
      <c r="R27" s="296">
        <f>('Stock control'!AK27-'Stock control'!AJ27)*'Stock control'!AH27*'Stock control'!AF27</f>
        <v>0</v>
      </c>
      <c r="S27" s="296">
        <f>'Stock control'!AK27*'Stock control'!AF27</f>
        <v>0</v>
      </c>
      <c r="T27" s="296">
        <f>'Stock control'!AJ27*'Stock control'!AI27</f>
        <v>0</v>
      </c>
      <c r="U27" s="297">
        <f>('Stock control'!AK27*'Stock control'!AF27)-('Stock control'!AJ27*'Stock control'!AF27)-R27</f>
        <v>0</v>
      </c>
      <c r="V27" s="294">
        <f>'Stock control'!AQ27</f>
        <v>0</v>
      </c>
      <c r="W27" s="298" t="str">
        <f>'Stock control'!AR27</f>
        <v>EF</v>
      </c>
      <c r="X27" s="296">
        <f>('Stock control'!AV27-'Stock control'!AU27)*'Stock control'!AS27*'Stock control'!AQ27</f>
        <v>0</v>
      </c>
      <c r="Y27" s="292">
        <f>'Stock control'!AV27*'Stock control'!AQ27</f>
        <v>0</v>
      </c>
      <c r="Z27" s="292">
        <f>'Stock control'!AU27*'Stock control'!AT27</f>
        <v>0</v>
      </c>
      <c r="AA27" s="293">
        <f>('Stock control'!AV27*'Stock control'!AQ27)-('Stock control'!AU27*'Stock control'!AQ27)-X27</f>
        <v>0</v>
      </c>
      <c r="AB27" s="294">
        <f>'Stock control'!BB27</f>
        <v>0</v>
      </c>
      <c r="AC27" s="304" t="str">
        <f>'Stock control'!BC27</f>
        <v>EF</v>
      </c>
      <c r="AD27" s="292">
        <f>('Stock control'!BG27-'Stock control'!BF27)*'Stock control'!BD27*'Stock control'!BB27</f>
        <v>0</v>
      </c>
      <c r="AE27" s="292">
        <f>'Stock control'!BG27*'Stock control'!BB27</f>
        <v>0</v>
      </c>
      <c r="AF27" s="292">
        <f>'Stock control'!BF27*'Stock control'!BE27</f>
        <v>0</v>
      </c>
      <c r="AG27" s="293">
        <f>('Stock control'!BG27*'Stock control'!BB27)-('Stock control'!BF27*'Stock control'!BB27)-AD27</f>
        <v>0</v>
      </c>
      <c r="AH27" s="294">
        <f>'Stock control'!BM27</f>
        <v>1</v>
      </c>
      <c r="AI27" s="304" t="str">
        <f>'Stock control'!BN27</f>
        <v>EF</v>
      </c>
      <c r="AJ27" s="292">
        <f>('Stock control'!BR27-'Stock control'!BQ27)*'Stock control'!BO27*'Stock control'!BM27</f>
        <v>5.31</v>
      </c>
      <c r="AK27" s="292">
        <f>'Stock control'!BM27*'Stock control'!BR27</f>
        <v>17.5</v>
      </c>
      <c r="AL27" s="292">
        <f>'Stock control'!BP27*'Stock control'!BQ27</f>
        <v>0</v>
      </c>
      <c r="AM27" s="293">
        <f>('Stock control'!BM27*'Stock control'!BR27)-('Stock control'!BM27*'Stock control'!BQ27)-AJ27</f>
        <v>5.31</v>
      </c>
      <c r="AN27" s="294">
        <f>'Stock control'!BX27</f>
        <v>0</v>
      </c>
      <c r="AO27" s="304" t="str">
        <f>'Stock control'!BY27</f>
        <v>EF</v>
      </c>
      <c r="AP27" s="292">
        <f>('Stock control'!CC27-'Stock control'!CB27)*'Stock control'!BZ27*'Stock control'!BX27</f>
        <v>0</v>
      </c>
      <c r="AQ27" s="292">
        <f>'Stock control'!BX27*'Stock control'!CC27</f>
        <v>0</v>
      </c>
      <c r="AR27" s="292">
        <f>'Stock control'!CA27*'Stock control'!CB27</f>
        <v>0</v>
      </c>
      <c r="AS27" s="293">
        <f>('Stock control'!BX27*'Stock control'!CC27)-('Stock control'!BX27*'Stock control'!CB27)-AP27</f>
        <v>0</v>
      </c>
      <c r="AT27" s="294">
        <f>'Stock control'!CI27</f>
        <v>0</v>
      </c>
      <c r="AU27" s="304" t="str">
        <f>'Stock control'!CJ27</f>
        <v>EF</v>
      </c>
      <c r="AV27" s="292">
        <f>('Stock control'!CN27-'Stock control'!CM27)*'Stock control'!CI27*'Stock control'!CK27</f>
        <v>0</v>
      </c>
      <c r="AW27" s="292">
        <f>'Stock control'!CI27*'Stock control'!CN27</f>
        <v>0</v>
      </c>
      <c r="AX27" s="292">
        <f>'Stock control'!CL27*'Stock control'!CM27</f>
        <v>0</v>
      </c>
      <c r="AY27" s="293">
        <f>('Stock control'!CI27*'Stock control'!CN27)-('Stock control'!CI27*'Stock control'!CM27)-AV27</f>
        <v>0</v>
      </c>
      <c r="AZ27" s="294">
        <f>'Stock control'!CT27</f>
        <v>0</v>
      </c>
      <c r="BA27" s="304" t="str">
        <f>'Stock control'!CU27</f>
        <v>EF</v>
      </c>
      <c r="BB27" s="292">
        <f>('Stock control'!CY27-'Stock control'!CX27)*'Stock control'!CT27*'Stock control'!CV27</f>
        <v>0</v>
      </c>
      <c r="BC27" s="292">
        <f>'Stock control'!CT27*'Stock control'!CY27</f>
        <v>0</v>
      </c>
      <c r="BD27" s="292">
        <f>'Stock control'!CW27*'Stock control'!CX27</f>
        <v>0</v>
      </c>
      <c r="BE27" s="293">
        <f>('Stock control'!CT27*'Stock control'!CY27)-('Stock control'!CT27*'Stock control'!CX27)-BB27</f>
        <v>0</v>
      </c>
      <c r="BF27" s="294">
        <f>'Stock control'!DE27</f>
        <v>0</v>
      </c>
      <c r="BG27" s="304" t="str">
        <f>'Stock control'!DF27</f>
        <v>EF</v>
      </c>
      <c r="BH27" s="292">
        <f>('Stock control'!DJ27-'Stock control'!DI27)*'Stock control'!DE27*'Stock control'!DG27</f>
        <v>0</v>
      </c>
      <c r="BI27" s="292">
        <f>'Stock control'!DE27*'Stock control'!DJ27</f>
        <v>0</v>
      </c>
      <c r="BJ27" s="292">
        <f>'Stock control'!DH27*'Stock control'!DI27</f>
        <v>0</v>
      </c>
      <c r="BK27" s="293">
        <f>('Stock control'!DE27*'Stock control'!DJ27)-('Stock control'!DE27*'Stock control'!DI27)-BH27</f>
        <v>0</v>
      </c>
      <c r="BL27" s="294">
        <f>'Stock control'!DP27</f>
        <v>0</v>
      </c>
      <c r="BM27" s="304" t="str">
        <f>'Stock control'!DQ27</f>
        <v>EF</v>
      </c>
      <c r="BN27" s="292">
        <f>('Stock control'!DU27-'Stock control'!DT27)*'Stock control'!DP27*'Stock control'!DR27</f>
        <v>0</v>
      </c>
      <c r="BO27" s="292">
        <f>'Stock control'!DP27*'Stock control'!DU27</f>
        <v>0</v>
      </c>
      <c r="BP27" s="292">
        <f>'Stock control'!DS27*'Stock control'!DT27</f>
        <v>0</v>
      </c>
      <c r="BQ27" s="293">
        <f>('Stock control'!DP27*'Stock control'!DU27)-('Stock control'!DP27*'Stock control'!DT27)-BN27</f>
        <v>0</v>
      </c>
      <c r="BR27" s="294">
        <f>'Stock control'!EA27</f>
        <v>0</v>
      </c>
      <c r="BS27" s="304" t="str">
        <f>'Stock control'!EB27</f>
        <v>EF</v>
      </c>
      <c r="BT27" s="292">
        <f>('Stock control'!EF27-'Stock control'!EE27)*'Stock control'!EA27*'Stock control'!EC27</f>
        <v>0</v>
      </c>
      <c r="BU27" s="292">
        <f>'Stock control'!EA27*'Stock control'!EF27</f>
        <v>0</v>
      </c>
      <c r="BV27" s="292">
        <f>'Stock control'!ED27*'Stock control'!EE27</f>
        <v>0</v>
      </c>
      <c r="BW27" s="293">
        <f>('Stock control'!EA27*'Stock control'!EF27)-('Stock control'!EE27*'Stock control'!EA27)-BT27</f>
        <v>0</v>
      </c>
    </row>
    <row r="28" ht="15.75" customHeight="1">
      <c r="A28" s="8"/>
      <c r="B28" s="288">
        <v>15.0</v>
      </c>
      <c r="C28" s="289" t="str">
        <f>'Stock control'!D28</f>
        <v>Extension cable 4.0m (To Order)</v>
      </c>
      <c r="D28" s="290" t="str">
        <f>'Stock control'!K28</f>
        <v>EF</v>
      </c>
      <c r="E28" s="303">
        <f>'Stock control'!J28</f>
        <v>0</v>
      </c>
      <c r="F28" s="296">
        <f>('Stock control'!O28-'Stock control'!N28)*'Stock control'!L28*'Stock control'!J28</f>
        <v>0</v>
      </c>
      <c r="G28" s="296">
        <f>'Stock control'!J28*'Stock control'!O28</f>
        <v>0</v>
      </c>
      <c r="H28" s="296">
        <f>'Stock control'!M28*'Stock control'!N28</f>
        <v>0</v>
      </c>
      <c r="I28" s="293">
        <f>('Stock control'!J28*'Stock control'!O28)-('Stock control'!J28*'Stock control'!N28)-F28</f>
        <v>0</v>
      </c>
      <c r="J28" s="294">
        <f>'Stock control'!U28</f>
        <v>0</v>
      </c>
      <c r="K28" s="304" t="str">
        <f>'Stock control'!V28</f>
        <v>EF</v>
      </c>
      <c r="L28" s="296">
        <f>('Stock control'!Z28-'Stock control'!Y28)*'Stock control'!W28*'Stock control'!U28</f>
        <v>0</v>
      </c>
      <c r="M28" s="296">
        <f>'Stock control'!Z28*'Stock control'!U28</f>
        <v>0</v>
      </c>
      <c r="N28" s="296">
        <f>'Stock control'!X28*'Stock control'!Y28</f>
        <v>0</v>
      </c>
      <c r="O28" s="297">
        <f>('Stock control'!Z28*'Stock control'!U28)-('Stock control'!Y28*'Stock control'!U28)-L28</f>
        <v>0</v>
      </c>
      <c r="P28" s="294">
        <f>'Stock control'!AF28</f>
        <v>0</v>
      </c>
      <c r="Q28" s="304" t="str">
        <f>'Stock control'!AG28</f>
        <v>EF</v>
      </c>
      <c r="R28" s="296">
        <f>('Stock control'!AK28-'Stock control'!AJ28)*'Stock control'!AH28*'Stock control'!AF28</f>
        <v>0</v>
      </c>
      <c r="S28" s="296">
        <f>'Stock control'!AK28*'Stock control'!AF28</f>
        <v>0</v>
      </c>
      <c r="T28" s="296">
        <f>'Stock control'!AJ28*'Stock control'!AI28</f>
        <v>0</v>
      </c>
      <c r="U28" s="297">
        <f>('Stock control'!AK28*'Stock control'!AF28)-('Stock control'!AJ28*'Stock control'!AF28)-R28</f>
        <v>0</v>
      </c>
      <c r="V28" s="294">
        <f>'Stock control'!AQ28</f>
        <v>0</v>
      </c>
      <c r="W28" s="298" t="str">
        <f>'Stock control'!AR28</f>
        <v>EF</v>
      </c>
      <c r="X28" s="296">
        <f>('Stock control'!AV28-'Stock control'!AU28)*'Stock control'!AS28*'Stock control'!AQ28</f>
        <v>0</v>
      </c>
      <c r="Y28" s="292">
        <f>'Stock control'!AV28*'Stock control'!AQ28</f>
        <v>0</v>
      </c>
      <c r="Z28" s="292">
        <f>'Stock control'!AU28*'Stock control'!AT28</f>
        <v>0</v>
      </c>
      <c r="AA28" s="293">
        <f>('Stock control'!AV28*'Stock control'!AQ28)-('Stock control'!AU28*'Stock control'!AQ28)-X28</f>
        <v>0</v>
      </c>
      <c r="AB28" s="294">
        <f>'Stock control'!BB28</f>
        <v>0</v>
      </c>
      <c r="AC28" s="304" t="str">
        <f>'Stock control'!BC28</f>
        <v>EF</v>
      </c>
      <c r="AD28" s="292">
        <f>('Stock control'!BG28-'Stock control'!BF28)*'Stock control'!BD28*'Stock control'!BB28</f>
        <v>0</v>
      </c>
      <c r="AE28" s="292">
        <f>'Stock control'!BG28*'Stock control'!BB28</f>
        <v>0</v>
      </c>
      <c r="AF28" s="292">
        <f>'Stock control'!BF28*'Stock control'!BE28</f>
        <v>0</v>
      </c>
      <c r="AG28" s="293">
        <f>('Stock control'!BG28*'Stock control'!BB28)-('Stock control'!BF28*'Stock control'!BB28)-AD28</f>
        <v>0</v>
      </c>
      <c r="AH28" s="294">
        <f>'Stock control'!BM28</f>
        <v>0</v>
      </c>
      <c r="AI28" s="304" t="str">
        <f>'Stock control'!BN28</f>
        <v>EF</v>
      </c>
      <c r="AJ28" s="292">
        <f>('Stock control'!BR28-'Stock control'!BQ28)*'Stock control'!BO28*'Stock control'!BM28</f>
        <v>0</v>
      </c>
      <c r="AK28" s="292">
        <f>'Stock control'!BM28*'Stock control'!BR28</f>
        <v>0</v>
      </c>
      <c r="AL28" s="292">
        <f>'Stock control'!BP28*'Stock control'!BQ28</f>
        <v>0</v>
      </c>
      <c r="AM28" s="293">
        <f>('Stock control'!BM28*'Stock control'!BR28)-('Stock control'!BM28*'Stock control'!BQ28)-AJ28</f>
        <v>0</v>
      </c>
      <c r="AN28" s="294">
        <f>'Stock control'!BX28</f>
        <v>0</v>
      </c>
      <c r="AO28" s="304" t="str">
        <f>'Stock control'!BY28</f>
        <v>EF</v>
      </c>
      <c r="AP28" s="292">
        <f>('Stock control'!CC28-'Stock control'!CB28)*'Stock control'!BZ28*'Stock control'!BX28</f>
        <v>0</v>
      </c>
      <c r="AQ28" s="292">
        <f>'Stock control'!BX28*'Stock control'!CC28</f>
        <v>0</v>
      </c>
      <c r="AR28" s="292">
        <f>'Stock control'!CA28*'Stock control'!CB28</f>
        <v>0</v>
      </c>
      <c r="AS28" s="293">
        <f>('Stock control'!BX28*'Stock control'!CC28)-('Stock control'!BX28*'Stock control'!CB28)-AP28</f>
        <v>0</v>
      </c>
      <c r="AT28" s="294">
        <f>'Stock control'!CI28</f>
        <v>0</v>
      </c>
      <c r="AU28" s="304" t="str">
        <f>'Stock control'!CJ28</f>
        <v>EF</v>
      </c>
      <c r="AV28" s="292">
        <f>('Stock control'!CN28-'Stock control'!CM28)*'Stock control'!CI28*'Stock control'!CK28</f>
        <v>0</v>
      </c>
      <c r="AW28" s="292">
        <f>'Stock control'!CI28*'Stock control'!CN28</f>
        <v>0</v>
      </c>
      <c r="AX28" s="292">
        <f>'Stock control'!CL28*'Stock control'!CM28</f>
        <v>0</v>
      </c>
      <c r="AY28" s="293">
        <f>('Stock control'!CI28*'Stock control'!CN28)-('Stock control'!CI28*'Stock control'!CM28)-AV28</f>
        <v>0</v>
      </c>
      <c r="AZ28" s="294">
        <f>'Stock control'!CT28</f>
        <v>0</v>
      </c>
      <c r="BA28" s="304" t="str">
        <f>'Stock control'!CU28</f>
        <v>EF</v>
      </c>
      <c r="BB28" s="292">
        <f>('Stock control'!CY28-'Stock control'!CX28)*'Stock control'!CT28*'Stock control'!CV28</f>
        <v>0</v>
      </c>
      <c r="BC28" s="292">
        <f>'Stock control'!CT28*'Stock control'!CY28</f>
        <v>0</v>
      </c>
      <c r="BD28" s="292">
        <f>'Stock control'!CW28*'Stock control'!CX28</f>
        <v>0</v>
      </c>
      <c r="BE28" s="293">
        <f>('Stock control'!CT28*'Stock control'!CY28)-('Stock control'!CT28*'Stock control'!CX28)-BB28</f>
        <v>0</v>
      </c>
      <c r="BF28" s="294">
        <f>'Stock control'!DE28</f>
        <v>0</v>
      </c>
      <c r="BG28" s="304" t="str">
        <f>'Stock control'!DF28</f>
        <v>EF</v>
      </c>
      <c r="BH28" s="292">
        <f>('Stock control'!DJ28-'Stock control'!DI28)*'Stock control'!DE28*'Stock control'!DG28</f>
        <v>0</v>
      </c>
      <c r="BI28" s="292">
        <f>'Stock control'!DE28*'Stock control'!DJ28</f>
        <v>0</v>
      </c>
      <c r="BJ28" s="292">
        <f>'Stock control'!DH28*'Stock control'!DI28</f>
        <v>0</v>
      </c>
      <c r="BK28" s="293">
        <f>('Stock control'!DE28*'Stock control'!DJ28)-('Stock control'!DE28*'Stock control'!DI28)-BH28</f>
        <v>0</v>
      </c>
      <c r="BL28" s="294">
        <f>'Stock control'!DP28</f>
        <v>0</v>
      </c>
      <c r="BM28" s="304" t="str">
        <f>'Stock control'!DQ28</f>
        <v>EF</v>
      </c>
      <c r="BN28" s="292">
        <f>('Stock control'!DU28-'Stock control'!DT28)*'Stock control'!DP28*'Stock control'!DR28</f>
        <v>0</v>
      </c>
      <c r="BO28" s="292">
        <f>'Stock control'!DP28*'Stock control'!DU28</f>
        <v>0</v>
      </c>
      <c r="BP28" s="292">
        <f>'Stock control'!DS28*'Stock control'!DT28</f>
        <v>0</v>
      </c>
      <c r="BQ28" s="293">
        <f>('Stock control'!DP28*'Stock control'!DU28)-('Stock control'!DP28*'Stock control'!DT28)-BN28</f>
        <v>0</v>
      </c>
      <c r="BR28" s="294">
        <f>'Stock control'!EA28</f>
        <v>0</v>
      </c>
      <c r="BS28" s="304" t="str">
        <f>'Stock control'!EB28</f>
        <v>EF</v>
      </c>
      <c r="BT28" s="292">
        <f>('Stock control'!EF28-'Stock control'!EE28)*'Stock control'!EA28*'Stock control'!EC28</f>
        <v>0</v>
      </c>
      <c r="BU28" s="292">
        <f>'Stock control'!EA28*'Stock control'!EF28</f>
        <v>0</v>
      </c>
      <c r="BV28" s="292">
        <f>'Stock control'!ED28*'Stock control'!EE28</f>
        <v>0</v>
      </c>
      <c r="BW28" s="293">
        <f>('Stock control'!EA28*'Stock control'!EF28)-('Stock control'!EE28*'Stock control'!EA28)-BT28</f>
        <v>0</v>
      </c>
    </row>
    <row r="29" ht="15.75" customHeight="1">
      <c r="A29" s="8"/>
      <c r="B29" s="302">
        <v>16.0</v>
      </c>
      <c r="C29" s="289" t="str">
        <f>'Stock control'!D29</f>
        <v>Distilled water</v>
      </c>
      <c r="D29" s="290" t="str">
        <f>'Stock control'!K29</f>
        <v>NB</v>
      </c>
      <c r="E29" s="303">
        <f>'Stock control'!J29</f>
        <v>0</v>
      </c>
      <c r="F29" s="296">
        <f>('Stock control'!O29-'Stock control'!N29)*'Stock control'!L29*'Stock control'!J29</f>
        <v>0</v>
      </c>
      <c r="G29" s="296">
        <f>'Stock control'!J29*'Stock control'!O29</f>
        <v>0</v>
      </c>
      <c r="H29" s="296">
        <f>'Stock control'!M29*'Stock control'!N29</f>
        <v>0</v>
      </c>
      <c r="I29" s="293">
        <f>('Stock control'!J29*'Stock control'!O29)-('Stock control'!J29*'Stock control'!N29)-F29</f>
        <v>0</v>
      </c>
      <c r="J29" s="294">
        <f>'Stock control'!U29</f>
        <v>3</v>
      </c>
      <c r="K29" s="304" t="str">
        <f>'Stock control'!V29</f>
        <v>NB</v>
      </c>
      <c r="L29" s="296">
        <f>('Stock control'!Z29-'Stock control'!Y29)*'Stock control'!W29*'Stock control'!U29</f>
        <v>1.942575</v>
      </c>
      <c r="M29" s="296">
        <f>'Stock control'!Z29*'Stock control'!U29</f>
        <v>18</v>
      </c>
      <c r="N29" s="296">
        <f>'Stock control'!X29*'Stock control'!Y29</f>
        <v>0</v>
      </c>
      <c r="O29" s="297">
        <f>('Stock control'!Z29*'Stock control'!U29)-('Stock control'!Y29*'Stock control'!U29)-L29</f>
        <v>11.227425</v>
      </c>
      <c r="P29" s="294">
        <f>'Stock control'!AF29</f>
        <v>2</v>
      </c>
      <c r="Q29" s="304" t="str">
        <f>'Stock control'!AG29</f>
        <v>NB</v>
      </c>
      <c r="R29" s="296">
        <f>('Stock control'!AK29-'Stock control'!AJ29)*'Stock control'!AH29*'Stock control'!AF29</f>
        <v>1.29505</v>
      </c>
      <c r="S29" s="296">
        <f>'Stock control'!AK29*'Stock control'!AF29</f>
        <v>12</v>
      </c>
      <c r="T29" s="296">
        <f>'Stock control'!AJ29*'Stock control'!AI29</f>
        <v>0</v>
      </c>
      <c r="U29" s="297">
        <f>('Stock control'!AK29*'Stock control'!AF29)-('Stock control'!AJ29*'Stock control'!AF29)-R29</f>
        <v>7.48495</v>
      </c>
      <c r="V29" s="294">
        <f>'Stock control'!AQ29</f>
        <v>1</v>
      </c>
      <c r="W29" s="298" t="str">
        <f>'Stock control'!AR29</f>
        <v>NB</v>
      </c>
      <c r="X29" s="296">
        <f>('Stock control'!AV29-'Stock control'!AU29)*'Stock control'!AS29*'Stock control'!AQ29</f>
        <v>0.647525</v>
      </c>
      <c r="Y29" s="292">
        <f>'Stock control'!AV29*'Stock control'!AQ29</f>
        <v>6</v>
      </c>
      <c r="Z29" s="292">
        <f>'Stock control'!AU29*'Stock control'!AT29</f>
        <v>0</v>
      </c>
      <c r="AA29" s="293">
        <f>('Stock control'!AV29*'Stock control'!AQ29)-('Stock control'!AU29*'Stock control'!AQ29)-X29</f>
        <v>3.742475</v>
      </c>
      <c r="AB29" s="294">
        <f>'Stock control'!BB29</f>
        <v>7</v>
      </c>
      <c r="AC29" s="304" t="str">
        <f>'Stock control'!BC29</f>
        <v>NB</v>
      </c>
      <c r="AD29" s="292">
        <f>('Stock control'!BG29-'Stock control'!BF29)*'Stock control'!BD29*'Stock control'!BB29</f>
        <v>4.532675</v>
      </c>
      <c r="AE29" s="292">
        <f>'Stock control'!BG29*'Stock control'!BB29</f>
        <v>42</v>
      </c>
      <c r="AF29" s="292">
        <f>'Stock control'!BF29*'Stock control'!BE29</f>
        <v>0</v>
      </c>
      <c r="AG29" s="293">
        <f>('Stock control'!BG29*'Stock control'!BB29)-('Stock control'!BF29*'Stock control'!BB29)-AD29</f>
        <v>26.197325</v>
      </c>
      <c r="AH29" s="294">
        <f>'Stock control'!BM29</f>
        <v>11</v>
      </c>
      <c r="AI29" s="304" t="str">
        <f>'Stock control'!BN29</f>
        <v>NB</v>
      </c>
      <c r="AJ29" s="292">
        <f>('Stock control'!BR29-'Stock control'!BQ29)*'Stock control'!BO29*'Stock control'!BM29</f>
        <v>7.122775</v>
      </c>
      <c r="AK29" s="292">
        <f>'Stock control'!BM29*'Stock control'!BR29</f>
        <v>66</v>
      </c>
      <c r="AL29" s="292">
        <f>'Stock control'!BP29*'Stock control'!BQ29</f>
        <v>0</v>
      </c>
      <c r="AM29" s="293">
        <f>('Stock control'!BM29*'Stock control'!BR29)-('Stock control'!BM29*'Stock control'!BQ29)-AJ29</f>
        <v>41.167225</v>
      </c>
      <c r="AN29" s="294">
        <f>'Stock control'!BX29</f>
        <v>4</v>
      </c>
      <c r="AO29" s="304" t="str">
        <f>'Stock control'!BY29</f>
        <v>NB</v>
      </c>
      <c r="AP29" s="292">
        <f>('Stock control'!CC29-'Stock control'!CB29)*'Stock control'!BZ29*'Stock control'!BX29</f>
        <v>2.8851</v>
      </c>
      <c r="AQ29" s="292">
        <f>'Stock control'!BX29*'Stock control'!CC29</f>
        <v>26</v>
      </c>
      <c r="AR29" s="292">
        <f>'Stock control'!CA29*'Stock control'!CB29</f>
        <v>0</v>
      </c>
      <c r="AS29" s="293">
        <f>('Stock control'!BX29*'Stock control'!CC29)-('Stock control'!BX29*'Stock control'!CB29)-AP29</f>
        <v>16.6749</v>
      </c>
      <c r="AT29" s="294">
        <f>'Stock control'!CI29</f>
        <v>0</v>
      </c>
      <c r="AU29" s="304" t="str">
        <f>'Stock control'!CJ29</f>
        <v>NB</v>
      </c>
      <c r="AV29" s="292">
        <f>('Stock control'!CN29-'Stock control'!CM29)*'Stock control'!CI29*'Stock control'!CK29</f>
        <v>0</v>
      </c>
      <c r="AW29" s="292">
        <f>'Stock control'!CI29*'Stock control'!CN29</f>
        <v>0</v>
      </c>
      <c r="AX29" s="292">
        <f>'Stock control'!CL29*'Stock control'!CM29</f>
        <v>0</v>
      </c>
      <c r="AY29" s="293">
        <f>('Stock control'!CI29*'Stock control'!CN29)-('Stock control'!CI29*'Stock control'!CM29)-AV29</f>
        <v>0</v>
      </c>
      <c r="AZ29" s="294">
        <f>'Stock control'!CT29</f>
        <v>4</v>
      </c>
      <c r="BA29" s="304" t="str">
        <f>'Stock control'!CU29</f>
        <v>NB</v>
      </c>
      <c r="BB29" s="292">
        <f>('Stock control'!CY29-'Stock control'!CX29)*'Stock control'!CT29*'Stock control'!CV29</f>
        <v>2.8851</v>
      </c>
      <c r="BC29" s="292">
        <f>'Stock control'!CT29*'Stock control'!CY29</f>
        <v>26</v>
      </c>
      <c r="BD29" s="292">
        <f>'Stock control'!CW29*'Stock control'!CX29</f>
        <v>0</v>
      </c>
      <c r="BE29" s="293">
        <f>('Stock control'!CT29*'Stock control'!CY29)-('Stock control'!CT29*'Stock control'!CX29)-BB29</f>
        <v>16.6749</v>
      </c>
      <c r="BF29" s="294">
        <f>'Stock control'!DE29</f>
        <v>1</v>
      </c>
      <c r="BG29" s="304" t="str">
        <f>'Stock control'!DF29</f>
        <v>NB</v>
      </c>
      <c r="BH29" s="292">
        <f>('Stock control'!DJ29-'Stock control'!DI29)*'Stock control'!DE29*'Stock control'!DG29</f>
        <v>0.721275</v>
      </c>
      <c r="BI29" s="292">
        <f>'Stock control'!DE29*'Stock control'!DJ29</f>
        <v>6.5</v>
      </c>
      <c r="BJ29" s="292">
        <f>'Stock control'!DH29*'Stock control'!DI29</f>
        <v>0</v>
      </c>
      <c r="BK29" s="293">
        <f>('Stock control'!DE29*'Stock control'!DJ29)-('Stock control'!DE29*'Stock control'!DI29)-BH29</f>
        <v>4.168725</v>
      </c>
      <c r="BL29" s="294">
        <f>'Stock control'!DP29</f>
        <v>6</v>
      </c>
      <c r="BM29" s="304" t="str">
        <f>'Stock control'!DQ29</f>
        <v>NB</v>
      </c>
      <c r="BN29" s="292">
        <f>('Stock control'!DU29-'Stock control'!DT29)*'Stock control'!DP29*'Stock control'!DR29</f>
        <v>4.32765</v>
      </c>
      <c r="BO29" s="292">
        <f>'Stock control'!DP29*'Stock control'!DU29</f>
        <v>39</v>
      </c>
      <c r="BP29" s="292">
        <f>'Stock control'!DS29*'Stock control'!DT29</f>
        <v>0</v>
      </c>
      <c r="BQ29" s="293">
        <f>('Stock control'!DP29*'Stock control'!DU29)-('Stock control'!DP29*'Stock control'!DT29)-BN29</f>
        <v>25.01235</v>
      </c>
      <c r="BR29" s="294">
        <f>'Stock control'!EA29</f>
        <v>1</v>
      </c>
      <c r="BS29" s="304" t="str">
        <f>'Stock control'!EB29</f>
        <v>NB</v>
      </c>
      <c r="BT29" s="292">
        <f>('Stock control'!EF29-'Stock control'!EE29)*'Stock control'!EA29*'Stock control'!EC29</f>
        <v>0.721275</v>
      </c>
      <c r="BU29" s="292">
        <f>'Stock control'!EA29*'Stock control'!EF29</f>
        <v>6.5</v>
      </c>
      <c r="BV29" s="292">
        <f>'Stock control'!ED29*'Stock control'!EE29</f>
        <v>0</v>
      </c>
      <c r="BW29" s="293">
        <f>('Stock control'!EA29*'Stock control'!EF29)-('Stock control'!EE29*'Stock control'!EA29)-BT29</f>
        <v>4.168725</v>
      </c>
    </row>
    <row r="30" ht="15.75" customHeight="1">
      <c r="A30" s="8"/>
      <c r="B30" s="288">
        <v>17.0</v>
      </c>
      <c r="C30" s="289" t="str">
        <f>'Stock control'!D30</f>
        <v>Deluxe water tester</v>
      </c>
      <c r="D30" s="290" t="str">
        <f>'Stock control'!K30</f>
        <v>NB</v>
      </c>
      <c r="E30" s="303">
        <f>'Stock control'!J30</f>
        <v>0</v>
      </c>
      <c r="F30" s="296">
        <f>('Stock control'!O30-'Stock control'!N30)*'Stock control'!L30*'Stock control'!J30</f>
        <v>0</v>
      </c>
      <c r="G30" s="296">
        <f>'Stock control'!J30*'Stock control'!O30</f>
        <v>0</v>
      </c>
      <c r="H30" s="296">
        <f>'Stock control'!M30*'Stock control'!N30</f>
        <v>0</v>
      </c>
      <c r="I30" s="293">
        <f>('Stock control'!J30*'Stock control'!O30)-('Stock control'!J30*'Stock control'!N30)-F30</f>
        <v>0</v>
      </c>
      <c r="J30" s="294">
        <f>'Stock control'!U30</f>
        <v>2</v>
      </c>
      <c r="K30" s="304" t="str">
        <f>'Stock control'!V30</f>
        <v>NB</v>
      </c>
      <c r="L30" s="296">
        <f>('Stock control'!Z30-'Stock control'!Y30)*'Stock control'!W30*'Stock control'!U30</f>
        <v>0</v>
      </c>
      <c r="M30" s="296">
        <f>'Stock control'!Z30*'Stock control'!U30</f>
        <v>17</v>
      </c>
      <c r="N30" s="296">
        <f>'Stock control'!X30*'Stock control'!Y30</f>
        <v>0</v>
      </c>
      <c r="O30" s="297">
        <f>('Stock control'!Z30*'Stock control'!U30)-('Stock control'!Y30*'Stock control'!U30)-L30</f>
        <v>10.6</v>
      </c>
      <c r="P30" s="294">
        <f>'Stock control'!AF30</f>
        <v>0</v>
      </c>
      <c r="Q30" s="304" t="str">
        <f>'Stock control'!AG30</f>
        <v>NB</v>
      </c>
      <c r="R30" s="296">
        <f>('Stock control'!AK30-'Stock control'!AJ30)*'Stock control'!AH30*'Stock control'!AF30</f>
        <v>0</v>
      </c>
      <c r="S30" s="296">
        <f>'Stock control'!AK30*'Stock control'!AF30</f>
        <v>0</v>
      </c>
      <c r="T30" s="296">
        <f>'Stock control'!AJ30*'Stock control'!AI30</f>
        <v>0</v>
      </c>
      <c r="U30" s="297">
        <f>('Stock control'!AK30*'Stock control'!AF30)-('Stock control'!AJ30*'Stock control'!AF30)-R30</f>
        <v>0</v>
      </c>
      <c r="V30" s="294">
        <f>'Stock control'!AQ30</f>
        <v>1</v>
      </c>
      <c r="W30" s="298" t="str">
        <f>'Stock control'!AR30</f>
        <v>NB</v>
      </c>
      <c r="X30" s="296">
        <f>('Stock control'!AV30-'Stock control'!AU30)*'Stock control'!AS30*'Stock control'!AQ30</f>
        <v>0</v>
      </c>
      <c r="Y30" s="292">
        <f>'Stock control'!AV30*'Stock control'!AQ30</f>
        <v>8.5</v>
      </c>
      <c r="Z30" s="292">
        <f>'Stock control'!AU30*'Stock control'!AT30</f>
        <v>0</v>
      </c>
      <c r="AA30" s="293">
        <f>('Stock control'!AV30*'Stock control'!AQ30)-('Stock control'!AU30*'Stock control'!AQ30)-X30</f>
        <v>5.3</v>
      </c>
      <c r="AB30" s="294">
        <f>'Stock control'!BB30</f>
        <v>0</v>
      </c>
      <c r="AC30" s="304" t="str">
        <f>'Stock control'!BC30</f>
        <v>NB</v>
      </c>
      <c r="AD30" s="292">
        <f>('Stock control'!BG30-'Stock control'!BF30)*'Stock control'!BD30*'Stock control'!BB30</f>
        <v>0</v>
      </c>
      <c r="AE30" s="292">
        <f>'Stock control'!BG30*'Stock control'!BB30</f>
        <v>0</v>
      </c>
      <c r="AF30" s="292">
        <f>'Stock control'!BF30*'Stock control'!BE30</f>
        <v>0</v>
      </c>
      <c r="AG30" s="293">
        <f>('Stock control'!BG30*'Stock control'!BB30)-('Stock control'!BF30*'Stock control'!BB30)-AD30</f>
        <v>0</v>
      </c>
      <c r="AH30" s="294">
        <f>'Stock control'!BM30</f>
        <v>0</v>
      </c>
      <c r="AI30" s="304" t="str">
        <f>'Stock control'!BN30</f>
        <v>NB</v>
      </c>
      <c r="AJ30" s="292">
        <f>('Stock control'!BR30-'Stock control'!BQ30)*'Stock control'!BO30*'Stock control'!BM30</f>
        <v>0</v>
      </c>
      <c r="AK30" s="292">
        <f>'Stock control'!BM30*'Stock control'!BR30</f>
        <v>0</v>
      </c>
      <c r="AL30" s="292">
        <f>'Stock control'!BP30*'Stock control'!BQ30</f>
        <v>0</v>
      </c>
      <c r="AM30" s="293">
        <f>('Stock control'!BM30*'Stock control'!BR30)-('Stock control'!BM30*'Stock control'!BQ30)-AJ30</f>
        <v>0</v>
      </c>
      <c r="AN30" s="294">
        <f>'Stock control'!BX30</f>
        <v>0</v>
      </c>
      <c r="AO30" s="304" t="str">
        <f>'Stock control'!BY30</f>
        <v>NB</v>
      </c>
      <c r="AP30" s="292">
        <f>('Stock control'!CC30-'Stock control'!CB30)*'Stock control'!BZ30*'Stock control'!BX30</f>
        <v>0</v>
      </c>
      <c r="AQ30" s="292">
        <f>'Stock control'!BX30*'Stock control'!CC30</f>
        <v>0</v>
      </c>
      <c r="AR30" s="292">
        <f>'Stock control'!CA30*'Stock control'!CB30</f>
        <v>0</v>
      </c>
      <c r="AS30" s="293">
        <f>('Stock control'!BX30*'Stock control'!CC30)-('Stock control'!BX30*'Stock control'!CB30)-AP30</f>
        <v>0</v>
      </c>
      <c r="AT30" s="294">
        <f>'Stock control'!CI30</f>
        <v>0</v>
      </c>
      <c r="AU30" s="304" t="str">
        <f>'Stock control'!CJ30</f>
        <v>NB</v>
      </c>
      <c r="AV30" s="292">
        <f>('Stock control'!CN30-'Stock control'!CM30)*'Stock control'!CI30*'Stock control'!CK30</f>
        <v>0</v>
      </c>
      <c r="AW30" s="292">
        <f>'Stock control'!CI30*'Stock control'!CN30</f>
        <v>0</v>
      </c>
      <c r="AX30" s="292">
        <f>'Stock control'!CL30*'Stock control'!CM30</f>
        <v>0</v>
      </c>
      <c r="AY30" s="293">
        <f>('Stock control'!CI30*'Stock control'!CN30)-('Stock control'!CI30*'Stock control'!CM30)-AV30</f>
        <v>0</v>
      </c>
      <c r="AZ30" s="294">
        <f>'Stock control'!CT30</f>
        <v>0</v>
      </c>
      <c r="BA30" s="304" t="str">
        <f>'Stock control'!CU30</f>
        <v>NB</v>
      </c>
      <c r="BB30" s="292">
        <f>('Stock control'!CY30-'Stock control'!CX30)*'Stock control'!CT30*'Stock control'!CV30</f>
        <v>0</v>
      </c>
      <c r="BC30" s="292">
        <f>'Stock control'!CT30*'Stock control'!CY30</f>
        <v>0</v>
      </c>
      <c r="BD30" s="292">
        <f>'Stock control'!CW30*'Stock control'!CX30</f>
        <v>0</v>
      </c>
      <c r="BE30" s="293">
        <f>('Stock control'!CT30*'Stock control'!CY30)-('Stock control'!CT30*'Stock control'!CX30)-BB30</f>
        <v>0</v>
      </c>
      <c r="BF30" s="294">
        <f>'Stock control'!DE30</f>
        <v>1</v>
      </c>
      <c r="BG30" s="304" t="str">
        <f>'Stock control'!DF30</f>
        <v>NB</v>
      </c>
      <c r="BH30" s="292">
        <f>('Stock control'!DJ30-'Stock control'!DI30)*'Stock control'!DE30*'Stock control'!DG30</f>
        <v>0</v>
      </c>
      <c r="BI30" s="292">
        <f>'Stock control'!DE30*'Stock control'!DJ30</f>
        <v>8.5</v>
      </c>
      <c r="BJ30" s="292">
        <f>'Stock control'!DH30*'Stock control'!DI30</f>
        <v>0</v>
      </c>
      <c r="BK30" s="293">
        <f>('Stock control'!DE30*'Stock control'!DJ30)-('Stock control'!DE30*'Stock control'!DI30)-BH30</f>
        <v>5.3</v>
      </c>
      <c r="BL30" s="294">
        <f>'Stock control'!DP30</f>
        <v>0</v>
      </c>
      <c r="BM30" s="304" t="str">
        <f>'Stock control'!DQ30</f>
        <v>NB</v>
      </c>
      <c r="BN30" s="292">
        <f>('Stock control'!DU30-'Stock control'!DT30)*'Stock control'!DP30*'Stock control'!DR30</f>
        <v>0</v>
      </c>
      <c r="BO30" s="292">
        <f>'Stock control'!DP30*'Stock control'!DU30</f>
        <v>0</v>
      </c>
      <c r="BP30" s="292">
        <f>'Stock control'!DS30*'Stock control'!DT30</f>
        <v>0</v>
      </c>
      <c r="BQ30" s="293">
        <f>('Stock control'!DP30*'Stock control'!DU30)-('Stock control'!DP30*'Stock control'!DT30)-BN30</f>
        <v>0</v>
      </c>
      <c r="BR30" s="294">
        <f>'Stock control'!EA30</f>
        <v>0</v>
      </c>
      <c r="BS30" s="304" t="str">
        <f>'Stock control'!EB30</f>
        <v>NB</v>
      </c>
      <c r="BT30" s="292">
        <f>('Stock control'!EF30-'Stock control'!EE30)*'Stock control'!EA30*'Stock control'!EC30</f>
        <v>0</v>
      </c>
      <c r="BU30" s="292">
        <f>'Stock control'!EA30*'Stock control'!EF30</f>
        <v>0</v>
      </c>
      <c r="BV30" s="292">
        <f>'Stock control'!ED30*'Stock control'!EE30</f>
        <v>0</v>
      </c>
      <c r="BW30" s="293">
        <f>('Stock control'!EA30*'Stock control'!EF30)-('Stock control'!EE30*'Stock control'!EA30)-BT30</f>
        <v>0</v>
      </c>
    </row>
    <row r="31" ht="15.75" customHeight="1">
      <c r="A31" s="8"/>
      <c r="B31" s="302">
        <v>18.0</v>
      </c>
      <c r="C31" s="289" t="str">
        <f>'Stock control'!D31</f>
        <v>Syringe 2.5ml</v>
      </c>
      <c r="D31" s="290" t="str">
        <f>'Stock control'!K31</f>
        <v>NB</v>
      </c>
      <c r="E31" s="303">
        <f>'Stock control'!J31</f>
        <v>0</v>
      </c>
      <c r="F31" s="296">
        <f>('Stock control'!O31-'Stock control'!N31)*'Stock control'!L31*'Stock control'!J31</f>
        <v>0</v>
      </c>
      <c r="G31" s="296">
        <f>'Stock control'!J31*'Stock control'!O31</f>
        <v>0</v>
      </c>
      <c r="H31" s="296">
        <f>'Stock control'!M31*'Stock control'!N31</f>
        <v>0</v>
      </c>
      <c r="I31" s="293">
        <f>('Stock control'!J31*'Stock control'!O31)-('Stock control'!J31*'Stock control'!N31)-F31</f>
        <v>0</v>
      </c>
      <c r="J31" s="294">
        <f>'Stock control'!U31</f>
        <v>0</v>
      </c>
      <c r="K31" s="304" t="str">
        <f>'Stock control'!V31</f>
        <v>NB</v>
      </c>
      <c r="L31" s="296">
        <f>('Stock control'!Z31-'Stock control'!Y31)*'Stock control'!W31*'Stock control'!U31</f>
        <v>0</v>
      </c>
      <c r="M31" s="296">
        <f>'Stock control'!Z31*'Stock control'!U31</f>
        <v>0</v>
      </c>
      <c r="N31" s="296">
        <f>'Stock control'!X31*'Stock control'!Y31</f>
        <v>0</v>
      </c>
      <c r="O31" s="297">
        <f>('Stock control'!Z31*'Stock control'!U31)-('Stock control'!Y31*'Stock control'!U31)-L31</f>
        <v>0</v>
      </c>
      <c r="P31" s="294">
        <f>'Stock control'!AF31</f>
        <v>1</v>
      </c>
      <c r="Q31" s="304" t="str">
        <f>'Stock control'!AG31</f>
        <v>NB</v>
      </c>
      <c r="R31" s="296">
        <f>('Stock control'!AK31-'Stock control'!AJ31)*'Stock control'!AH31*'Stock control'!AF31</f>
        <v>0</v>
      </c>
      <c r="S31" s="296">
        <f>'Stock control'!AK31*'Stock control'!AF31</f>
        <v>1.55</v>
      </c>
      <c r="T31" s="296">
        <f>'Stock control'!AJ31*'Stock control'!AI31</f>
        <v>0</v>
      </c>
      <c r="U31" s="297">
        <f>('Stock control'!AK31*'Stock control'!AF31)-('Stock control'!AJ31*'Stock control'!AF31)-R31</f>
        <v>1.2</v>
      </c>
      <c r="V31" s="294">
        <f>'Stock control'!AQ31</f>
        <v>0</v>
      </c>
      <c r="W31" s="298" t="str">
        <f>'Stock control'!AR31</f>
        <v>NB</v>
      </c>
      <c r="X31" s="296">
        <f>('Stock control'!AV31-'Stock control'!AU31)*'Stock control'!AS31*'Stock control'!AQ31</f>
        <v>0</v>
      </c>
      <c r="Y31" s="292">
        <f>'Stock control'!AV31*'Stock control'!AQ31</f>
        <v>0</v>
      </c>
      <c r="Z31" s="292">
        <f>'Stock control'!AU31*'Stock control'!AT31</f>
        <v>0</v>
      </c>
      <c r="AA31" s="293">
        <f>('Stock control'!AV31*'Stock control'!AQ31)-('Stock control'!AU31*'Stock control'!AQ31)-X31</f>
        <v>0</v>
      </c>
      <c r="AB31" s="294">
        <f>'Stock control'!BB31</f>
        <v>2</v>
      </c>
      <c r="AC31" s="304" t="str">
        <f>'Stock control'!BC31</f>
        <v>NB</v>
      </c>
      <c r="AD31" s="292">
        <f>('Stock control'!BG31-'Stock control'!BF31)*'Stock control'!BD31*'Stock control'!BB31</f>
        <v>0</v>
      </c>
      <c r="AE31" s="292">
        <f>'Stock control'!BG31*'Stock control'!BB31</f>
        <v>3.1</v>
      </c>
      <c r="AF31" s="292">
        <f>'Stock control'!BF31*'Stock control'!BE31</f>
        <v>0</v>
      </c>
      <c r="AG31" s="293">
        <f>('Stock control'!BG31*'Stock control'!BB31)-('Stock control'!BF31*'Stock control'!BB31)-AD31</f>
        <v>2.4</v>
      </c>
      <c r="AH31" s="294">
        <f>'Stock control'!BM31</f>
        <v>2</v>
      </c>
      <c r="AI31" s="304" t="str">
        <f>'Stock control'!BN31</f>
        <v>NB</v>
      </c>
      <c r="AJ31" s="292">
        <f>('Stock control'!BR31-'Stock control'!BQ31)*'Stock control'!BO31*'Stock control'!BM31</f>
        <v>0</v>
      </c>
      <c r="AK31" s="292">
        <f>'Stock control'!BM31*'Stock control'!BR31</f>
        <v>3.1</v>
      </c>
      <c r="AL31" s="292">
        <f>'Stock control'!BP31*'Stock control'!BQ31</f>
        <v>0</v>
      </c>
      <c r="AM31" s="293">
        <f>('Stock control'!BM31*'Stock control'!BR31)-('Stock control'!BM31*'Stock control'!BQ31)-AJ31</f>
        <v>2.4</v>
      </c>
      <c r="AN31" s="294">
        <f>'Stock control'!BX31</f>
        <v>1</v>
      </c>
      <c r="AO31" s="304" t="str">
        <f>'Stock control'!BY31</f>
        <v>NB</v>
      </c>
      <c r="AP31" s="292">
        <f>('Stock control'!CC31-'Stock control'!CB31)*'Stock control'!BZ31*'Stock control'!BX31</f>
        <v>0</v>
      </c>
      <c r="AQ31" s="292">
        <f>'Stock control'!BX31*'Stock control'!CC31</f>
        <v>1.55</v>
      </c>
      <c r="AR31" s="292">
        <f>'Stock control'!CA31*'Stock control'!CB31</f>
        <v>0</v>
      </c>
      <c r="AS31" s="293">
        <f>('Stock control'!BX31*'Stock control'!CC31)-('Stock control'!BX31*'Stock control'!CB31)-AP31</f>
        <v>1.2</v>
      </c>
      <c r="AT31" s="294">
        <f>'Stock control'!CI31</f>
        <v>0</v>
      </c>
      <c r="AU31" s="304" t="str">
        <f>'Stock control'!CJ31</f>
        <v>NB</v>
      </c>
      <c r="AV31" s="292">
        <f>('Stock control'!CN31-'Stock control'!CM31)*'Stock control'!CI31*'Stock control'!CK31</f>
        <v>0</v>
      </c>
      <c r="AW31" s="292">
        <f>'Stock control'!CI31*'Stock control'!CN31</f>
        <v>0</v>
      </c>
      <c r="AX31" s="292">
        <f>'Stock control'!CL31*'Stock control'!CM31</f>
        <v>0</v>
      </c>
      <c r="AY31" s="293">
        <f>('Stock control'!CI31*'Stock control'!CN31)-('Stock control'!CI31*'Stock control'!CM31)-AV31</f>
        <v>0</v>
      </c>
      <c r="AZ31" s="294">
        <f>'Stock control'!CT31</f>
        <v>1</v>
      </c>
      <c r="BA31" s="304" t="str">
        <f>'Stock control'!CU31</f>
        <v>NB</v>
      </c>
      <c r="BB31" s="292">
        <f>('Stock control'!CY31-'Stock control'!CX31)*'Stock control'!CT31*'Stock control'!CV31</f>
        <v>0</v>
      </c>
      <c r="BC31" s="292">
        <f>'Stock control'!CT31*'Stock control'!CY31</f>
        <v>1.55</v>
      </c>
      <c r="BD31" s="292">
        <f>'Stock control'!CW31*'Stock control'!CX31</f>
        <v>0</v>
      </c>
      <c r="BE31" s="293">
        <f>('Stock control'!CT31*'Stock control'!CY31)-('Stock control'!CT31*'Stock control'!CX31)-BB31</f>
        <v>1.2</v>
      </c>
      <c r="BF31" s="294">
        <f>'Stock control'!DE31</f>
        <v>3</v>
      </c>
      <c r="BG31" s="304" t="str">
        <f>'Stock control'!DF31</f>
        <v>NB</v>
      </c>
      <c r="BH31" s="292">
        <f>('Stock control'!DJ31-'Stock control'!DI31)*'Stock control'!DE31*'Stock control'!DG31</f>
        <v>0</v>
      </c>
      <c r="BI31" s="292">
        <f>'Stock control'!DE31*'Stock control'!DJ31</f>
        <v>4.65</v>
      </c>
      <c r="BJ31" s="292">
        <f>'Stock control'!DH31*'Stock control'!DI31</f>
        <v>0</v>
      </c>
      <c r="BK31" s="293">
        <f>('Stock control'!DE31*'Stock control'!DJ31)-('Stock control'!DE31*'Stock control'!DI31)-BH31</f>
        <v>3.6</v>
      </c>
      <c r="BL31" s="294">
        <f>'Stock control'!DP31</f>
        <v>2</v>
      </c>
      <c r="BM31" s="304" t="str">
        <f>'Stock control'!DQ31</f>
        <v>NB</v>
      </c>
      <c r="BN31" s="292">
        <f>('Stock control'!DU31-'Stock control'!DT31)*'Stock control'!DP31*'Stock control'!DR31</f>
        <v>0</v>
      </c>
      <c r="BO31" s="292">
        <f>'Stock control'!DP31*'Stock control'!DU31</f>
        <v>3.1</v>
      </c>
      <c r="BP31" s="292">
        <f>'Stock control'!DS31*'Stock control'!DT31</f>
        <v>0</v>
      </c>
      <c r="BQ31" s="293">
        <f>('Stock control'!DP31*'Stock control'!DU31)-('Stock control'!DP31*'Stock control'!DT31)-BN31</f>
        <v>2.4</v>
      </c>
      <c r="BR31" s="294">
        <f>'Stock control'!EA31</f>
        <v>1</v>
      </c>
      <c r="BS31" s="304" t="str">
        <f>'Stock control'!EB31</f>
        <v>NB</v>
      </c>
      <c r="BT31" s="292">
        <f>('Stock control'!EF31-'Stock control'!EE31)*'Stock control'!EA31*'Stock control'!EC31</f>
        <v>0</v>
      </c>
      <c r="BU31" s="292">
        <f>'Stock control'!EA31*'Stock control'!EF31</f>
        <v>1.55</v>
      </c>
      <c r="BV31" s="292">
        <f>'Stock control'!ED31*'Stock control'!EE31</f>
        <v>0</v>
      </c>
      <c r="BW31" s="293">
        <f>('Stock control'!EA31*'Stock control'!EF31)-('Stock control'!EE31*'Stock control'!EA31)-BT31</f>
        <v>1.2</v>
      </c>
    </row>
    <row r="32" ht="15.75" customHeight="1">
      <c r="A32" s="8"/>
      <c r="B32" s="288">
        <v>19.0</v>
      </c>
      <c r="C32" s="289" t="str">
        <f>'Stock control'!D32</f>
        <v>Syringe 10ml</v>
      </c>
      <c r="D32" s="290" t="str">
        <f>'Stock control'!K32</f>
        <v>NB</v>
      </c>
      <c r="E32" s="303">
        <f>'Stock control'!J32</f>
        <v>0</v>
      </c>
      <c r="F32" s="296">
        <f>('Stock control'!O32-'Stock control'!N32)*'Stock control'!L32*'Stock control'!J32</f>
        <v>0</v>
      </c>
      <c r="G32" s="296">
        <f>'Stock control'!J32*'Stock control'!O32</f>
        <v>0</v>
      </c>
      <c r="H32" s="296">
        <f>'Stock control'!M32*'Stock control'!N32</f>
        <v>0</v>
      </c>
      <c r="I32" s="293">
        <f>('Stock control'!J32*'Stock control'!O32)-('Stock control'!J32*'Stock control'!N32)-F32</f>
        <v>0</v>
      </c>
      <c r="J32" s="294">
        <f>'Stock control'!U32</f>
        <v>0</v>
      </c>
      <c r="K32" s="304" t="str">
        <f>'Stock control'!V32</f>
        <v>NB</v>
      </c>
      <c r="L32" s="296">
        <f>('Stock control'!Z32-'Stock control'!Y32)*'Stock control'!W32*'Stock control'!U32</f>
        <v>0</v>
      </c>
      <c r="M32" s="296">
        <f>'Stock control'!Z32*'Stock control'!U32</f>
        <v>0</v>
      </c>
      <c r="N32" s="296">
        <f>'Stock control'!X32*'Stock control'!Y32</f>
        <v>0</v>
      </c>
      <c r="O32" s="297">
        <f>('Stock control'!Z32*'Stock control'!U32)-('Stock control'!Y32*'Stock control'!U32)-L32</f>
        <v>0</v>
      </c>
      <c r="P32" s="294">
        <f>'Stock control'!AF32</f>
        <v>1</v>
      </c>
      <c r="Q32" s="304" t="str">
        <f>'Stock control'!AG32</f>
        <v>NB</v>
      </c>
      <c r="R32" s="296">
        <f>('Stock control'!AK32-'Stock control'!AJ32)*'Stock control'!AH32*'Stock control'!AF32</f>
        <v>0</v>
      </c>
      <c r="S32" s="296">
        <f>'Stock control'!AK32*'Stock control'!AF32</f>
        <v>1.75</v>
      </c>
      <c r="T32" s="296">
        <f>'Stock control'!AJ32*'Stock control'!AI32</f>
        <v>0</v>
      </c>
      <c r="U32" s="297">
        <f>('Stock control'!AK32*'Stock control'!AF32)-('Stock control'!AJ32*'Stock control'!AF32)-R32</f>
        <v>1.4</v>
      </c>
      <c r="V32" s="294">
        <f>'Stock control'!AQ32</f>
        <v>0</v>
      </c>
      <c r="W32" s="298" t="str">
        <f>'Stock control'!AR32</f>
        <v>NB</v>
      </c>
      <c r="X32" s="296">
        <f>('Stock control'!AV32-'Stock control'!AU32)*'Stock control'!AS32*'Stock control'!AQ32</f>
        <v>0</v>
      </c>
      <c r="Y32" s="292">
        <f>'Stock control'!AV32*'Stock control'!AQ32</f>
        <v>0</v>
      </c>
      <c r="Z32" s="292">
        <f>'Stock control'!AU32*'Stock control'!AT32</f>
        <v>0</v>
      </c>
      <c r="AA32" s="293">
        <f>('Stock control'!AV32*'Stock control'!AQ32)-('Stock control'!AU32*'Stock control'!AQ32)-X32</f>
        <v>0</v>
      </c>
      <c r="AB32" s="294">
        <f>'Stock control'!BB32</f>
        <v>0</v>
      </c>
      <c r="AC32" s="304" t="str">
        <f>'Stock control'!BC32</f>
        <v>NB</v>
      </c>
      <c r="AD32" s="292">
        <f>('Stock control'!BG32-'Stock control'!BF32)*'Stock control'!BD32*'Stock control'!BB32</f>
        <v>0</v>
      </c>
      <c r="AE32" s="292">
        <f>'Stock control'!BG32*'Stock control'!BB32</f>
        <v>0</v>
      </c>
      <c r="AF32" s="292">
        <f>'Stock control'!BF32*'Stock control'!BE32</f>
        <v>0</v>
      </c>
      <c r="AG32" s="293">
        <f>('Stock control'!BG32*'Stock control'!BB32)-('Stock control'!BF32*'Stock control'!BB32)-AD32</f>
        <v>0</v>
      </c>
      <c r="AH32" s="294">
        <f>'Stock control'!BM32</f>
        <v>0</v>
      </c>
      <c r="AI32" s="304" t="str">
        <f>'Stock control'!BN32</f>
        <v>NB</v>
      </c>
      <c r="AJ32" s="292">
        <f>('Stock control'!BR32-'Stock control'!BQ32)*'Stock control'!BO32*'Stock control'!BM32</f>
        <v>0</v>
      </c>
      <c r="AK32" s="292">
        <f>'Stock control'!BM32*'Stock control'!BR32</f>
        <v>0</v>
      </c>
      <c r="AL32" s="292">
        <f>'Stock control'!BP32*'Stock control'!BQ32</f>
        <v>0</v>
      </c>
      <c r="AM32" s="293">
        <f>('Stock control'!BM32*'Stock control'!BR32)-('Stock control'!BM32*'Stock control'!BQ32)-AJ32</f>
        <v>0</v>
      </c>
      <c r="AN32" s="294">
        <f>'Stock control'!BX32</f>
        <v>0</v>
      </c>
      <c r="AO32" s="304" t="str">
        <f>'Stock control'!BY32</f>
        <v>NB</v>
      </c>
      <c r="AP32" s="292">
        <f>('Stock control'!CC32-'Stock control'!CB32)*'Stock control'!BZ32*'Stock control'!BX32</f>
        <v>0</v>
      </c>
      <c r="AQ32" s="292">
        <f>'Stock control'!BX32*'Stock control'!CC32</f>
        <v>0</v>
      </c>
      <c r="AR32" s="292">
        <f>'Stock control'!CA32*'Stock control'!CB32</f>
        <v>0</v>
      </c>
      <c r="AS32" s="293">
        <f>('Stock control'!BX32*'Stock control'!CC32)-('Stock control'!BX32*'Stock control'!CB32)-AP32</f>
        <v>0</v>
      </c>
      <c r="AT32" s="294">
        <f>'Stock control'!CI32</f>
        <v>0</v>
      </c>
      <c r="AU32" s="304" t="str">
        <f>'Stock control'!CJ32</f>
        <v>NB</v>
      </c>
      <c r="AV32" s="292">
        <f>('Stock control'!CN32-'Stock control'!CM32)*'Stock control'!CI32*'Stock control'!CK32</f>
        <v>0</v>
      </c>
      <c r="AW32" s="292">
        <f>'Stock control'!CI32*'Stock control'!CN32</f>
        <v>0</v>
      </c>
      <c r="AX32" s="292">
        <f>'Stock control'!CL32*'Stock control'!CM32</f>
        <v>0</v>
      </c>
      <c r="AY32" s="293">
        <f>('Stock control'!CI32*'Stock control'!CN32)-('Stock control'!CI32*'Stock control'!CM32)-AV32</f>
        <v>0</v>
      </c>
      <c r="AZ32" s="294">
        <f>'Stock control'!CT32</f>
        <v>0</v>
      </c>
      <c r="BA32" s="304" t="str">
        <f>'Stock control'!CU32</f>
        <v>NB</v>
      </c>
      <c r="BB32" s="292">
        <f>('Stock control'!CY32-'Stock control'!CX32)*'Stock control'!CT32*'Stock control'!CV32</f>
        <v>0</v>
      </c>
      <c r="BC32" s="292">
        <f>'Stock control'!CT32*'Stock control'!CY32</f>
        <v>0</v>
      </c>
      <c r="BD32" s="292">
        <f>'Stock control'!CW32*'Stock control'!CX32</f>
        <v>0</v>
      </c>
      <c r="BE32" s="293">
        <f>('Stock control'!CT32*'Stock control'!CY32)-('Stock control'!CT32*'Stock control'!CX32)-BB32</f>
        <v>0</v>
      </c>
      <c r="BF32" s="294">
        <f>'Stock control'!DE32</f>
        <v>2</v>
      </c>
      <c r="BG32" s="304" t="str">
        <f>'Stock control'!DF32</f>
        <v>NB</v>
      </c>
      <c r="BH32" s="292">
        <f>('Stock control'!DJ32-'Stock control'!DI32)*'Stock control'!DE32*'Stock control'!DG32</f>
        <v>0</v>
      </c>
      <c r="BI32" s="292">
        <f>'Stock control'!DE32*'Stock control'!DJ32</f>
        <v>3.5</v>
      </c>
      <c r="BJ32" s="292">
        <f>'Stock control'!DH32*'Stock control'!DI32</f>
        <v>0</v>
      </c>
      <c r="BK32" s="293">
        <f>('Stock control'!DE32*'Stock control'!DJ32)-('Stock control'!DE32*'Stock control'!DI32)-BH32</f>
        <v>2.8</v>
      </c>
      <c r="BL32" s="294">
        <f>'Stock control'!DP32</f>
        <v>0</v>
      </c>
      <c r="BM32" s="304" t="str">
        <f>'Stock control'!DQ32</f>
        <v>NB</v>
      </c>
      <c r="BN32" s="292">
        <f>('Stock control'!DU32-'Stock control'!DT32)*'Stock control'!DP32*'Stock control'!DR32</f>
        <v>0</v>
      </c>
      <c r="BO32" s="292">
        <f>'Stock control'!DP32*'Stock control'!DU32</f>
        <v>0</v>
      </c>
      <c r="BP32" s="292">
        <f>'Stock control'!DS32*'Stock control'!DT32</f>
        <v>0</v>
      </c>
      <c r="BQ32" s="293">
        <f>('Stock control'!DP32*'Stock control'!DU32)-('Stock control'!DP32*'Stock control'!DT32)-BN32</f>
        <v>0</v>
      </c>
      <c r="BR32" s="294">
        <f>'Stock control'!EA32</f>
        <v>0</v>
      </c>
      <c r="BS32" s="304" t="str">
        <f>'Stock control'!EB32</f>
        <v>NB</v>
      </c>
      <c r="BT32" s="292">
        <f>('Stock control'!EF32-'Stock control'!EE32)*'Stock control'!EA32*'Stock control'!EC32</f>
        <v>0</v>
      </c>
      <c r="BU32" s="292">
        <f>'Stock control'!EA32*'Stock control'!EF32</f>
        <v>0</v>
      </c>
      <c r="BV32" s="292">
        <f>'Stock control'!ED32*'Stock control'!EE32</f>
        <v>0</v>
      </c>
      <c r="BW32" s="293">
        <f>('Stock control'!EA32*'Stock control'!EF32)-('Stock control'!EE32*'Stock control'!EA32)-BT32</f>
        <v>0</v>
      </c>
    </row>
    <row r="33" ht="15.75" customHeight="1">
      <c r="A33" s="8"/>
      <c r="B33" s="302">
        <v>20.0</v>
      </c>
      <c r="C33" s="289" t="str">
        <f>'Stock control'!D33</f>
        <v>Syringe 20ml</v>
      </c>
      <c r="D33" s="290" t="str">
        <f>'Stock control'!K33</f>
        <v>NB</v>
      </c>
      <c r="E33" s="303">
        <f>'Stock control'!J33</f>
        <v>0</v>
      </c>
      <c r="F33" s="296">
        <f>('Stock control'!O33-'Stock control'!N33)*'Stock control'!L33*'Stock control'!J33</f>
        <v>0</v>
      </c>
      <c r="G33" s="296">
        <f>'Stock control'!J33*'Stock control'!O33</f>
        <v>0</v>
      </c>
      <c r="H33" s="296">
        <f>'Stock control'!M33*'Stock control'!N33</f>
        <v>0</v>
      </c>
      <c r="I33" s="293">
        <f>('Stock control'!J33*'Stock control'!O33)-('Stock control'!J33*'Stock control'!N33)-F33</f>
        <v>0</v>
      </c>
      <c r="J33" s="294">
        <f>'Stock control'!U33</f>
        <v>0</v>
      </c>
      <c r="K33" s="304" t="str">
        <f>'Stock control'!V33</f>
        <v>NB</v>
      </c>
      <c r="L33" s="296">
        <f>('Stock control'!Z33-'Stock control'!Y33)*'Stock control'!W33*'Stock control'!U33</f>
        <v>0</v>
      </c>
      <c r="M33" s="296">
        <f>'Stock control'!Z33*'Stock control'!U33</f>
        <v>0</v>
      </c>
      <c r="N33" s="296">
        <f>'Stock control'!X33*'Stock control'!Y33</f>
        <v>0</v>
      </c>
      <c r="O33" s="297">
        <f>('Stock control'!Z33*'Stock control'!U33)-('Stock control'!Y33*'Stock control'!U33)-L33</f>
        <v>0</v>
      </c>
      <c r="P33" s="294">
        <f>'Stock control'!AF33</f>
        <v>0</v>
      </c>
      <c r="Q33" s="304" t="str">
        <f>'Stock control'!AG33</f>
        <v>NB</v>
      </c>
      <c r="R33" s="296">
        <f>('Stock control'!AK33-'Stock control'!AJ33)*'Stock control'!AH33*'Stock control'!AF33</f>
        <v>0</v>
      </c>
      <c r="S33" s="296">
        <f>'Stock control'!AK33*'Stock control'!AF33</f>
        <v>0</v>
      </c>
      <c r="T33" s="296">
        <f>'Stock control'!AJ33*'Stock control'!AI33</f>
        <v>0</v>
      </c>
      <c r="U33" s="297">
        <f>('Stock control'!AK33*'Stock control'!AF33)-('Stock control'!AJ33*'Stock control'!AF33)-R33</f>
        <v>0</v>
      </c>
      <c r="V33" s="294">
        <f>'Stock control'!AQ33</f>
        <v>0</v>
      </c>
      <c r="W33" s="298" t="str">
        <f>'Stock control'!AR33</f>
        <v>NB</v>
      </c>
      <c r="X33" s="296">
        <f>('Stock control'!AV33-'Stock control'!AU33)*'Stock control'!AS33*'Stock control'!AQ33</f>
        <v>0</v>
      </c>
      <c r="Y33" s="292">
        <f>'Stock control'!AV33*'Stock control'!AQ33</f>
        <v>0</v>
      </c>
      <c r="Z33" s="292">
        <f>'Stock control'!AU33*'Stock control'!AT33</f>
        <v>0</v>
      </c>
      <c r="AA33" s="293">
        <f>('Stock control'!AV33*'Stock control'!AQ33)-('Stock control'!AU33*'Stock control'!AQ33)-X33</f>
        <v>0</v>
      </c>
      <c r="AB33" s="294">
        <f>'Stock control'!BB33</f>
        <v>2</v>
      </c>
      <c r="AC33" s="304" t="str">
        <f>'Stock control'!BC33</f>
        <v>NB</v>
      </c>
      <c r="AD33" s="292">
        <f>('Stock control'!BG33-'Stock control'!BF33)*'Stock control'!BD33*'Stock control'!BB33</f>
        <v>0</v>
      </c>
      <c r="AE33" s="292">
        <f>'Stock control'!BG33*'Stock control'!BB33</f>
        <v>3.7</v>
      </c>
      <c r="AF33" s="292">
        <f>'Stock control'!BF33*'Stock control'!BE33</f>
        <v>0</v>
      </c>
      <c r="AG33" s="293">
        <f>('Stock control'!BG33*'Stock control'!BB33)-('Stock control'!BF33*'Stock control'!BB33)-AD33</f>
        <v>3</v>
      </c>
      <c r="AH33" s="294">
        <f>'Stock control'!BM33</f>
        <v>1</v>
      </c>
      <c r="AI33" s="304" t="str">
        <f>'Stock control'!BN33</f>
        <v>NB</v>
      </c>
      <c r="AJ33" s="292">
        <f>('Stock control'!BR33-'Stock control'!BQ33)*'Stock control'!BO33*'Stock control'!BM33</f>
        <v>0</v>
      </c>
      <c r="AK33" s="292">
        <f>'Stock control'!BM33*'Stock control'!BR33</f>
        <v>1.85</v>
      </c>
      <c r="AL33" s="292">
        <f>'Stock control'!BP33*'Stock control'!BQ33</f>
        <v>0</v>
      </c>
      <c r="AM33" s="293">
        <f>('Stock control'!BM33*'Stock control'!BR33)-('Stock control'!BM33*'Stock control'!BQ33)-AJ33</f>
        <v>1.5</v>
      </c>
      <c r="AN33" s="294">
        <f>'Stock control'!BX33</f>
        <v>0</v>
      </c>
      <c r="AO33" s="304" t="str">
        <f>'Stock control'!BY33</f>
        <v>NB</v>
      </c>
      <c r="AP33" s="292">
        <f>('Stock control'!CC33-'Stock control'!CB33)*'Stock control'!BZ33*'Stock control'!BX33</f>
        <v>0</v>
      </c>
      <c r="AQ33" s="292">
        <f>'Stock control'!BX33*'Stock control'!CC33</f>
        <v>0</v>
      </c>
      <c r="AR33" s="292">
        <f>'Stock control'!CA33*'Stock control'!CB33</f>
        <v>0</v>
      </c>
      <c r="AS33" s="293">
        <f>('Stock control'!BX33*'Stock control'!CC33)-('Stock control'!BX33*'Stock control'!CB33)-AP33</f>
        <v>0</v>
      </c>
      <c r="AT33" s="294">
        <f>'Stock control'!CI33</f>
        <v>0</v>
      </c>
      <c r="AU33" s="304" t="str">
        <f>'Stock control'!CJ33</f>
        <v>NB</v>
      </c>
      <c r="AV33" s="292">
        <f>('Stock control'!CN33-'Stock control'!CM33)*'Stock control'!CI33*'Stock control'!CK33</f>
        <v>0</v>
      </c>
      <c r="AW33" s="292">
        <f>'Stock control'!CI33*'Stock control'!CN33</f>
        <v>0</v>
      </c>
      <c r="AX33" s="292">
        <f>'Stock control'!CL33*'Stock control'!CM33</f>
        <v>0</v>
      </c>
      <c r="AY33" s="293">
        <f>('Stock control'!CI33*'Stock control'!CN33)-('Stock control'!CI33*'Stock control'!CM33)-AV33</f>
        <v>0</v>
      </c>
      <c r="AZ33" s="294">
        <f>'Stock control'!CT33</f>
        <v>0</v>
      </c>
      <c r="BA33" s="304" t="str">
        <f>'Stock control'!CU33</f>
        <v>NB</v>
      </c>
      <c r="BB33" s="292">
        <f>('Stock control'!CY33-'Stock control'!CX33)*'Stock control'!CT33*'Stock control'!CV33</f>
        <v>0</v>
      </c>
      <c r="BC33" s="292">
        <f>'Stock control'!CT33*'Stock control'!CY33</f>
        <v>0</v>
      </c>
      <c r="BD33" s="292">
        <f>'Stock control'!CW33*'Stock control'!CX33</f>
        <v>0</v>
      </c>
      <c r="BE33" s="293">
        <f>('Stock control'!CT33*'Stock control'!CY33)-('Stock control'!CT33*'Stock control'!CX33)-BB33</f>
        <v>0</v>
      </c>
      <c r="BF33" s="294">
        <f>'Stock control'!DE33</f>
        <v>1</v>
      </c>
      <c r="BG33" s="304" t="str">
        <f>'Stock control'!DF33</f>
        <v>NB</v>
      </c>
      <c r="BH33" s="292">
        <f>('Stock control'!DJ33-'Stock control'!DI33)*'Stock control'!DE33*'Stock control'!DG33</f>
        <v>0</v>
      </c>
      <c r="BI33" s="292">
        <f>'Stock control'!DE33*'Stock control'!DJ33</f>
        <v>1.85</v>
      </c>
      <c r="BJ33" s="292">
        <f>'Stock control'!DH33*'Stock control'!DI33</f>
        <v>0</v>
      </c>
      <c r="BK33" s="293">
        <f>('Stock control'!DE33*'Stock control'!DJ33)-('Stock control'!DE33*'Stock control'!DI33)-BH33</f>
        <v>1.5</v>
      </c>
      <c r="BL33" s="294">
        <f>'Stock control'!DP33</f>
        <v>3</v>
      </c>
      <c r="BM33" s="304" t="str">
        <f>'Stock control'!DQ33</f>
        <v>NB</v>
      </c>
      <c r="BN33" s="292">
        <f>('Stock control'!DU33-'Stock control'!DT33)*'Stock control'!DP33*'Stock control'!DR33</f>
        <v>0</v>
      </c>
      <c r="BO33" s="292">
        <f>'Stock control'!DP33*'Stock control'!DU33</f>
        <v>5.55</v>
      </c>
      <c r="BP33" s="292">
        <f>'Stock control'!DS33*'Stock control'!DT33</f>
        <v>0</v>
      </c>
      <c r="BQ33" s="293">
        <f>('Stock control'!DP33*'Stock control'!DU33)-('Stock control'!DP33*'Stock control'!DT33)-BN33</f>
        <v>4.5</v>
      </c>
      <c r="BR33" s="294">
        <f>'Stock control'!EA33</f>
        <v>0</v>
      </c>
      <c r="BS33" s="304" t="str">
        <f>'Stock control'!EB33</f>
        <v>NB</v>
      </c>
      <c r="BT33" s="292">
        <f>('Stock control'!EF33-'Stock control'!EE33)*'Stock control'!EA33*'Stock control'!EC33</f>
        <v>0</v>
      </c>
      <c r="BU33" s="292">
        <f>'Stock control'!EA33*'Stock control'!EF33</f>
        <v>0</v>
      </c>
      <c r="BV33" s="292">
        <f>'Stock control'!ED33*'Stock control'!EE33</f>
        <v>0</v>
      </c>
      <c r="BW33" s="293">
        <f>('Stock control'!EA33*'Stock control'!EF33)-('Stock control'!EE33*'Stock control'!EA33)-BT33</f>
        <v>0</v>
      </c>
    </row>
    <row r="34" ht="15.75" customHeight="1">
      <c r="A34" s="8"/>
      <c r="B34" s="288">
        <v>21.0</v>
      </c>
      <c r="C34" s="289" t="str">
        <f>'Stock control'!D34</f>
        <v>Super-8 Maintenance Lube</v>
      </c>
      <c r="D34" s="290" t="str">
        <f>'Stock control'!K34</f>
        <v>NB</v>
      </c>
      <c r="E34" s="303">
        <f>'Stock control'!J34</f>
        <v>0</v>
      </c>
      <c r="F34" s="296">
        <f>('Stock control'!O34-'Stock control'!N34)*'Stock control'!L34*'Stock control'!J34</f>
        <v>0</v>
      </c>
      <c r="G34" s="296">
        <f>'Stock control'!J34*'Stock control'!O34</f>
        <v>0</v>
      </c>
      <c r="H34" s="296">
        <f>'Stock control'!M34*'Stock control'!N34</f>
        <v>0</v>
      </c>
      <c r="I34" s="293">
        <f>('Stock control'!J34*'Stock control'!O34)-('Stock control'!J34*'Stock control'!N34)-F34</f>
        <v>0</v>
      </c>
      <c r="J34" s="294">
        <f>'Stock control'!U34</f>
        <v>2</v>
      </c>
      <c r="K34" s="304" t="str">
        <f>'Stock control'!V34</f>
        <v>NB</v>
      </c>
      <c r="L34" s="296">
        <f>('Stock control'!Z34-'Stock control'!Y34)*'Stock control'!W34*'Stock control'!U34</f>
        <v>2.00005</v>
      </c>
      <c r="M34" s="296">
        <f>'Stock control'!Z34*'Stock control'!U34</f>
        <v>12</v>
      </c>
      <c r="N34" s="296">
        <f>'Stock control'!X34*'Stock control'!Y34</f>
        <v>0</v>
      </c>
      <c r="O34" s="297">
        <f>('Stock control'!Z34*'Stock control'!U34)-('Stock control'!Y34*'Stock control'!U34)-L34</f>
        <v>4.49995</v>
      </c>
      <c r="P34" s="294">
        <f>'Stock control'!AF34</f>
        <v>4</v>
      </c>
      <c r="Q34" s="304" t="str">
        <f>'Stock control'!AG34</f>
        <v>NB</v>
      </c>
      <c r="R34" s="296">
        <f>('Stock control'!AK34-'Stock control'!AJ34)*'Stock control'!AH34*'Stock control'!AF34</f>
        <v>4.0001</v>
      </c>
      <c r="S34" s="296">
        <f>'Stock control'!AK34*'Stock control'!AF34</f>
        <v>24</v>
      </c>
      <c r="T34" s="296">
        <f>'Stock control'!AJ34*'Stock control'!AI34</f>
        <v>0</v>
      </c>
      <c r="U34" s="297">
        <f>('Stock control'!AK34*'Stock control'!AF34)-('Stock control'!AJ34*'Stock control'!AF34)-R34</f>
        <v>8.9999</v>
      </c>
      <c r="V34" s="294">
        <f>'Stock control'!AQ34</f>
        <v>2</v>
      </c>
      <c r="W34" s="298" t="str">
        <f>'Stock control'!AR34</f>
        <v>NB</v>
      </c>
      <c r="X34" s="296">
        <f>('Stock control'!AV34-'Stock control'!AU34)*'Stock control'!AS34*'Stock control'!AQ34</f>
        <v>2.00005</v>
      </c>
      <c r="Y34" s="292">
        <f>'Stock control'!AV34*'Stock control'!AQ34</f>
        <v>12</v>
      </c>
      <c r="Z34" s="292">
        <f>'Stock control'!AU34*'Stock control'!AT34</f>
        <v>0</v>
      </c>
      <c r="AA34" s="293">
        <f>('Stock control'!AV34*'Stock control'!AQ34)-('Stock control'!AU34*'Stock control'!AQ34)-X34</f>
        <v>4.49995</v>
      </c>
      <c r="AB34" s="294">
        <f>'Stock control'!BB34</f>
        <v>3</v>
      </c>
      <c r="AC34" s="304" t="str">
        <f>'Stock control'!BC34</f>
        <v>NB</v>
      </c>
      <c r="AD34" s="292">
        <f>('Stock control'!BG34-'Stock control'!BF34)*'Stock control'!BD34*'Stock control'!BB34</f>
        <v>3.000075</v>
      </c>
      <c r="AE34" s="292">
        <f>'Stock control'!BG34*'Stock control'!BB34</f>
        <v>18</v>
      </c>
      <c r="AF34" s="292">
        <f>'Stock control'!BF34*'Stock control'!BE34</f>
        <v>0</v>
      </c>
      <c r="AG34" s="293">
        <f>('Stock control'!BG34*'Stock control'!BB34)-('Stock control'!BF34*'Stock control'!BB34)-AD34</f>
        <v>6.749925</v>
      </c>
      <c r="AH34" s="294">
        <f>'Stock control'!BM34</f>
        <v>0</v>
      </c>
      <c r="AI34" s="304" t="str">
        <f>'Stock control'!BN34</f>
        <v>NB</v>
      </c>
      <c r="AJ34" s="292">
        <f>('Stock control'!BR34-'Stock control'!BQ34)*'Stock control'!BO34*'Stock control'!BM34</f>
        <v>0</v>
      </c>
      <c r="AK34" s="292">
        <f>'Stock control'!BM34*'Stock control'!BR34</f>
        <v>0</v>
      </c>
      <c r="AL34" s="292">
        <f>'Stock control'!BP34*'Stock control'!BQ34</f>
        <v>0</v>
      </c>
      <c r="AM34" s="293">
        <f>('Stock control'!BM34*'Stock control'!BR34)-('Stock control'!BM34*'Stock control'!BQ34)-AJ34</f>
        <v>0</v>
      </c>
      <c r="AN34" s="294">
        <f>'Stock control'!BX34</f>
        <v>2</v>
      </c>
      <c r="AO34" s="304" t="str">
        <f>'Stock control'!BY34</f>
        <v>NB</v>
      </c>
      <c r="AP34" s="292">
        <f>('Stock control'!CC34-'Stock control'!CB34)*'Stock control'!BZ34*'Stock control'!BX34</f>
        <v>2.30775</v>
      </c>
      <c r="AQ34" s="292">
        <f>'Stock control'!BX34*'Stock control'!CC34</f>
        <v>13</v>
      </c>
      <c r="AR34" s="292">
        <f>'Stock control'!CA34*'Stock control'!CB34</f>
        <v>0</v>
      </c>
      <c r="AS34" s="293">
        <f>('Stock control'!BX34*'Stock control'!CC34)-('Stock control'!BX34*'Stock control'!CB34)-AP34</f>
        <v>5.19225</v>
      </c>
      <c r="AT34" s="294">
        <f>'Stock control'!CI34</f>
        <v>0</v>
      </c>
      <c r="AU34" s="304" t="str">
        <f>'Stock control'!CJ34</f>
        <v>NB</v>
      </c>
      <c r="AV34" s="292">
        <f>('Stock control'!CN34-'Stock control'!CM34)*'Stock control'!CI34*'Stock control'!CK34</f>
        <v>0</v>
      </c>
      <c r="AW34" s="292">
        <f>'Stock control'!CI34*'Stock control'!CN34</f>
        <v>0</v>
      </c>
      <c r="AX34" s="292">
        <f>'Stock control'!CL34*'Stock control'!CM34</f>
        <v>0</v>
      </c>
      <c r="AY34" s="293">
        <f>('Stock control'!CI34*'Stock control'!CN34)-('Stock control'!CI34*'Stock control'!CM34)-AV34</f>
        <v>0</v>
      </c>
      <c r="AZ34" s="294">
        <f>'Stock control'!CT34</f>
        <v>2</v>
      </c>
      <c r="BA34" s="304" t="str">
        <f>'Stock control'!CU34</f>
        <v>NB</v>
      </c>
      <c r="BB34" s="292">
        <f>('Stock control'!CY34-'Stock control'!CX34)*'Stock control'!CT34*'Stock control'!CV34</f>
        <v>2.30775</v>
      </c>
      <c r="BC34" s="292">
        <f>'Stock control'!CT34*'Stock control'!CY34</f>
        <v>13</v>
      </c>
      <c r="BD34" s="292">
        <f>'Stock control'!CW34*'Stock control'!CX34</f>
        <v>0</v>
      </c>
      <c r="BE34" s="293">
        <f>('Stock control'!CT34*'Stock control'!CY34)-('Stock control'!CT34*'Stock control'!CX34)-BB34</f>
        <v>5.19225</v>
      </c>
      <c r="BF34" s="294">
        <f>'Stock control'!DE34</f>
        <v>1</v>
      </c>
      <c r="BG34" s="304" t="str">
        <f>'Stock control'!DF34</f>
        <v>NB</v>
      </c>
      <c r="BH34" s="292">
        <f>('Stock control'!DJ34-'Stock control'!DI34)*'Stock control'!DE34*'Stock control'!DG34</f>
        <v>1.153875</v>
      </c>
      <c r="BI34" s="292">
        <f>'Stock control'!DE34*'Stock control'!DJ34</f>
        <v>6.5</v>
      </c>
      <c r="BJ34" s="292">
        <f>'Stock control'!DH34*'Stock control'!DI34</f>
        <v>0</v>
      </c>
      <c r="BK34" s="293">
        <f>('Stock control'!DE34*'Stock control'!DJ34)-('Stock control'!DE34*'Stock control'!DI34)-BH34</f>
        <v>2.596125</v>
      </c>
      <c r="BL34" s="294">
        <f>'Stock control'!DP34</f>
        <v>1</v>
      </c>
      <c r="BM34" s="304" t="str">
        <f>'Stock control'!DQ34</f>
        <v>NB</v>
      </c>
      <c r="BN34" s="292">
        <f>('Stock control'!DU34-'Stock control'!DT34)*'Stock control'!DP34*'Stock control'!DR34</f>
        <v>1.153875</v>
      </c>
      <c r="BO34" s="292">
        <f>'Stock control'!DP34*'Stock control'!DU34</f>
        <v>6.5</v>
      </c>
      <c r="BP34" s="292">
        <f>'Stock control'!DS34*'Stock control'!DT34</f>
        <v>0</v>
      </c>
      <c r="BQ34" s="293">
        <f>('Stock control'!DP34*'Stock control'!DU34)-('Stock control'!DP34*'Stock control'!DT34)-BN34</f>
        <v>2.596125</v>
      </c>
      <c r="BR34" s="294">
        <f>'Stock control'!EA34</f>
        <v>1</v>
      </c>
      <c r="BS34" s="304" t="str">
        <f>'Stock control'!EB34</f>
        <v>NB</v>
      </c>
      <c r="BT34" s="292">
        <f>('Stock control'!EF34-'Stock control'!EE34)*'Stock control'!EA34*'Stock control'!EC34</f>
        <v>1.153875</v>
      </c>
      <c r="BU34" s="292">
        <f>'Stock control'!EA34*'Stock control'!EF34</f>
        <v>6.5</v>
      </c>
      <c r="BV34" s="292">
        <f>'Stock control'!ED34*'Stock control'!EE34</f>
        <v>0</v>
      </c>
      <c r="BW34" s="293">
        <f>('Stock control'!EA34*'Stock control'!EF34)-('Stock control'!EE34*'Stock control'!EA34)-BT34</f>
        <v>2.596125</v>
      </c>
    </row>
    <row r="35" ht="15.75" customHeight="1">
      <c r="A35" s="8"/>
      <c r="B35" s="302">
        <v>22.0</v>
      </c>
      <c r="C35" s="289" t="str">
        <f>'Stock control'!D35</f>
        <v>460w Live steam oil</v>
      </c>
      <c r="D35" s="290" t="str">
        <f>'Stock control'!K35</f>
        <v>NB</v>
      </c>
      <c r="E35" s="303">
        <f>'Stock control'!J35</f>
        <v>0</v>
      </c>
      <c r="F35" s="296">
        <f>('Stock control'!O35-'Stock control'!N35)*'Stock control'!L35*'Stock control'!J35</f>
        <v>0</v>
      </c>
      <c r="G35" s="296">
        <f>'Stock control'!J35*'Stock control'!O35</f>
        <v>0</v>
      </c>
      <c r="H35" s="296">
        <f>'Stock control'!M35*'Stock control'!N35</f>
        <v>0</v>
      </c>
      <c r="I35" s="293">
        <f>('Stock control'!J35*'Stock control'!O35)-('Stock control'!J35*'Stock control'!N35)-F35</f>
        <v>0</v>
      </c>
      <c r="J35" s="294">
        <f>'Stock control'!U35</f>
        <v>0</v>
      </c>
      <c r="K35" s="304" t="str">
        <f>'Stock control'!V35</f>
        <v>NB</v>
      </c>
      <c r="L35" s="296">
        <f>('Stock control'!Z35-'Stock control'!Y35)*'Stock control'!W35*'Stock control'!U35</f>
        <v>0</v>
      </c>
      <c r="M35" s="296">
        <f>'Stock control'!Z35*'Stock control'!U35</f>
        <v>0</v>
      </c>
      <c r="N35" s="296">
        <f>'Stock control'!X35*'Stock control'!Y35</f>
        <v>0</v>
      </c>
      <c r="O35" s="297">
        <f>('Stock control'!Z35*'Stock control'!U35)-('Stock control'!Y35*'Stock control'!U35)-L35</f>
        <v>0</v>
      </c>
      <c r="P35" s="294">
        <f>'Stock control'!AF35</f>
        <v>0</v>
      </c>
      <c r="Q35" s="304" t="str">
        <f>'Stock control'!AG35</f>
        <v>NB</v>
      </c>
      <c r="R35" s="296">
        <f>('Stock control'!AK35-'Stock control'!AJ35)*'Stock control'!AH35*'Stock control'!AF35</f>
        <v>0</v>
      </c>
      <c r="S35" s="296">
        <f>'Stock control'!AK35*'Stock control'!AF35</f>
        <v>0</v>
      </c>
      <c r="T35" s="296">
        <f>'Stock control'!AJ35*'Stock control'!AI35</f>
        <v>0</v>
      </c>
      <c r="U35" s="297">
        <f>('Stock control'!AK35*'Stock control'!AF35)-('Stock control'!AJ35*'Stock control'!AF35)-R35</f>
        <v>0</v>
      </c>
      <c r="V35" s="294">
        <f>'Stock control'!AQ35</f>
        <v>0</v>
      </c>
      <c r="W35" s="298" t="str">
        <f>'Stock control'!AR35</f>
        <v>NB</v>
      </c>
      <c r="X35" s="296">
        <f>('Stock control'!AV35-'Stock control'!AU35)*'Stock control'!AS35*'Stock control'!AQ35</f>
        <v>0</v>
      </c>
      <c r="Y35" s="292">
        <f>'Stock control'!AV35*'Stock control'!AQ35</f>
        <v>0</v>
      </c>
      <c r="Z35" s="292">
        <f>'Stock control'!AU35*'Stock control'!AT35</f>
        <v>0</v>
      </c>
      <c r="AA35" s="293">
        <f>('Stock control'!AV35*'Stock control'!AQ35)-('Stock control'!AU35*'Stock control'!AQ35)-X35</f>
        <v>0</v>
      </c>
      <c r="AB35" s="294">
        <f>'Stock control'!BB35</f>
        <v>0</v>
      </c>
      <c r="AC35" s="304" t="str">
        <f>'Stock control'!BC35</f>
        <v>NB</v>
      </c>
      <c r="AD35" s="292">
        <f>('Stock control'!BG35-'Stock control'!BF35)*'Stock control'!BD35*'Stock control'!BB35</f>
        <v>0</v>
      </c>
      <c r="AE35" s="292">
        <f>'Stock control'!BG35*'Stock control'!BB35</f>
        <v>0</v>
      </c>
      <c r="AF35" s="292">
        <f>'Stock control'!BF35*'Stock control'!BE35</f>
        <v>0</v>
      </c>
      <c r="AG35" s="293">
        <f>('Stock control'!BG35*'Stock control'!BB35)-('Stock control'!BF35*'Stock control'!BB35)-AD35</f>
        <v>0</v>
      </c>
      <c r="AH35" s="294">
        <f>'Stock control'!BM35</f>
        <v>0</v>
      </c>
      <c r="AI35" s="304" t="str">
        <f>'Stock control'!BN35</f>
        <v>NB</v>
      </c>
      <c r="AJ35" s="292">
        <f>('Stock control'!BR35-'Stock control'!BQ35)*'Stock control'!BO35*'Stock control'!BM35</f>
        <v>0</v>
      </c>
      <c r="AK35" s="292">
        <f>'Stock control'!BM35*'Stock control'!BR35</f>
        <v>0</v>
      </c>
      <c r="AL35" s="292">
        <f>'Stock control'!BP35*'Stock control'!BQ35</f>
        <v>0</v>
      </c>
      <c r="AM35" s="293">
        <f>('Stock control'!BM35*'Stock control'!BR35)-('Stock control'!BM35*'Stock control'!BQ35)-AJ35</f>
        <v>0</v>
      </c>
      <c r="AN35" s="294">
        <f>'Stock control'!BX35</f>
        <v>0</v>
      </c>
      <c r="AO35" s="304" t="str">
        <f>'Stock control'!BY35</f>
        <v>NB</v>
      </c>
      <c r="AP35" s="292">
        <f>('Stock control'!CC35-'Stock control'!CB35)*'Stock control'!BZ35*'Stock control'!BX35</f>
        <v>0</v>
      </c>
      <c r="AQ35" s="292">
        <f>'Stock control'!BX35*'Stock control'!CC35</f>
        <v>0</v>
      </c>
      <c r="AR35" s="292">
        <f>'Stock control'!CA35*'Stock control'!CB35</f>
        <v>0</v>
      </c>
      <c r="AS35" s="293">
        <f>('Stock control'!BX35*'Stock control'!CC35)-('Stock control'!BX35*'Stock control'!CB35)-AP35</f>
        <v>0</v>
      </c>
      <c r="AT35" s="294">
        <f>'Stock control'!CI35</f>
        <v>0</v>
      </c>
      <c r="AU35" s="304" t="str">
        <f>'Stock control'!CJ35</f>
        <v>NB</v>
      </c>
      <c r="AV35" s="292">
        <f>('Stock control'!CN35-'Stock control'!CM35)*'Stock control'!CI35*'Stock control'!CK35</f>
        <v>0</v>
      </c>
      <c r="AW35" s="292">
        <f>'Stock control'!CI35*'Stock control'!CN35</f>
        <v>0</v>
      </c>
      <c r="AX35" s="292">
        <f>'Stock control'!CL35*'Stock control'!CM35</f>
        <v>0</v>
      </c>
      <c r="AY35" s="293">
        <f>('Stock control'!CI35*'Stock control'!CN35)-('Stock control'!CI35*'Stock control'!CM35)-AV35</f>
        <v>0</v>
      </c>
      <c r="AZ35" s="294">
        <f>'Stock control'!CT35</f>
        <v>4</v>
      </c>
      <c r="BA35" s="304" t="str">
        <f>'Stock control'!CU35</f>
        <v>NB</v>
      </c>
      <c r="BB35" s="292">
        <f>('Stock control'!CY35-'Stock control'!CX35)*'Stock control'!CT35*'Stock control'!CV35</f>
        <v>4.7268</v>
      </c>
      <c r="BC35" s="292">
        <f>'Stock control'!CT35*'Stock control'!CY35</f>
        <v>20</v>
      </c>
      <c r="BD35" s="292">
        <f>'Stock control'!CW35*'Stock control'!CX35</f>
        <v>0</v>
      </c>
      <c r="BE35" s="293">
        <f>('Stock control'!CT35*'Stock control'!CY35)-('Stock control'!CT35*'Stock control'!CX35)-BB35</f>
        <v>8.2732</v>
      </c>
      <c r="BF35" s="294">
        <f>'Stock control'!DE35</f>
        <v>0</v>
      </c>
      <c r="BG35" s="304" t="str">
        <f>'Stock control'!DF35</f>
        <v>NB</v>
      </c>
      <c r="BH35" s="292">
        <f>('Stock control'!DJ35-'Stock control'!DI35)*'Stock control'!DE35*'Stock control'!DG35</f>
        <v>0</v>
      </c>
      <c r="BI35" s="292">
        <f>'Stock control'!DE35*'Stock control'!DJ35</f>
        <v>0</v>
      </c>
      <c r="BJ35" s="292">
        <f>'Stock control'!DH35*'Stock control'!DI35</f>
        <v>0</v>
      </c>
      <c r="BK35" s="293">
        <f>('Stock control'!DE35*'Stock control'!DJ35)-('Stock control'!DE35*'Stock control'!DI35)-BH35</f>
        <v>0</v>
      </c>
      <c r="BL35" s="294">
        <f>'Stock control'!DP35</f>
        <v>1</v>
      </c>
      <c r="BM35" s="304" t="str">
        <f>'Stock control'!DQ35</f>
        <v>NB</v>
      </c>
      <c r="BN35" s="292">
        <f>('Stock control'!DU35-'Stock control'!DT35)*'Stock control'!DP35*'Stock control'!DR35</f>
        <v>1.1817</v>
      </c>
      <c r="BO35" s="292">
        <f>'Stock control'!DP35*'Stock control'!DU35</f>
        <v>5</v>
      </c>
      <c r="BP35" s="292">
        <f>'Stock control'!DS35*'Stock control'!DT35</f>
        <v>0</v>
      </c>
      <c r="BQ35" s="293">
        <f>('Stock control'!DP35*'Stock control'!DU35)-('Stock control'!DP35*'Stock control'!DT35)-BN35</f>
        <v>2.0683</v>
      </c>
      <c r="BR35" s="294">
        <f>'Stock control'!EA35</f>
        <v>0</v>
      </c>
      <c r="BS35" s="304" t="str">
        <f>'Stock control'!EB35</f>
        <v>NB</v>
      </c>
      <c r="BT35" s="292">
        <f>('Stock control'!EF35-'Stock control'!EE35)*'Stock control'!EA35*'Stock control'!EC35</f>
        <v>0</v>
      </c>
      <c r="BU35" s="292">
        <f>'Stock control'!EA35*'Stock control'!EF35</f>
        <v>0</v>
      </c>
      <c r="BV35" s="292">
        <f>'Stock control'!ED35*'Stock control'!EE35</f>
        <v>0</v>
      </c>
      <c r="BW35" s="293">
        <f>('Stock control'!EA35*'Stock control'!EF35)-('Stock control'!EE35*'Stock control'!EA35)-BT35</f>
        <v>0</v>
      </c>
    </row>
    <row r="36" ht="15.75" customHeight="1">
      <c r="A36" s="8"/>
      <c r="B36" s="288">
        <v>23.0</v>
      </c>
      <c r="C36" s="289" t="str">
        <f>'Stock control'!D36</f>
        <v>Lubric-8 Steam oil</v>
      </c>
      <c r="D36" s="290" t="str">
        <f>'Stock control'!K36</f>
        <v>NB</v>
      </c>
      <c r="E36" s="303">
        <f>'Stock control'!J36</f>
        <v>0</v>
      </c>
      <c r="F36" s="296">
        <f>('Stock control'!O36-'Stock control'!N36)*'Stock control'!L36*'Stock control'!J36</f>
        <v>0</v>
      </c>
      <c r="G36" s="296">
        <f>'Stock control'!J36*'Stock control'!O36</f>
        <v>0</v>
      </c>
      <c r="H36" s="296">
        <f>'Stock control'!M36*'Stock control'!N36</f>
        <v>0</v>
      </c>
      <c r="I36" s="293">
        <f>('Stock control'!J36*'Stock control'!O36)-('Stock control'!J36*'Stock control'!N36)-F36</f>
        <v>0</v>
      </c>
      <c r="J36" s="294">
        <f>'Stock control'!U36</f>
        <v>1</v>
      </c>
      <c r="K36" s="304" t="str">
        <f>'Stock control'!V36</f>
        <v>NB</v>
      </c>
      <c r="L36" s="296">
        <f>('Stock control'!Z36-'Stock control'!Y36)*'Stock control'!W36*'Stock control'!U36</f>
        <v>1.000025</v>
      </c>
      <c r="M36" s="296">
        <f>'Stock control'!Z36*'Stock control'!U36</f>
        <v>5.5</v>
      </c>
      <c r="N36" s="296">
        <f>'Stock control'!X36*'Stock control'!Y36</f>
        <v>0</v>
      </c>
      <c r="O36" s="297">
        <f>('Stock control'!Z36*'Stock control'!U36)-('Stock control'!Y36*'Stock control'!U36)-L36</f>
        <v>2.249975</v>
      </c>
      <c r="P36" s="294">
        <f>'Stock control'!AF36</f>
        <v>5</v>
      </c>
      <c r="Q36" s="304" t="str">
        <f>'Stock control'!AG36</f>
        <v>NB</v>
      </c>
      <c r="R36" s="296">
        <f>('Stock control'!AK36-'Stock control'!AJ36)*'Stock control'!AH36*'Stock control'!AF36</f>
        <v>5.000125</v>
      </c>
      <c r="S36" s="296">
        <f>'Stock control'!AK36*'Stock control'!AF36</f>
        <v>27.5</v>
      </c>
      <c r="T36" s="296">
        <f>'Stock control'!AJ36*'Stock control'!AI36</f>
        <v>0</v>
      </c>
      <c r="U36" s="297">
        <f>('Stock control'!AK36*'Stock control'!AF36)-('Stock control'!AJ36*'Stock control'!AF36)-R36</f>
        <v>11.249875</v>
      </c>
      <c r="V36" s="294">
        <f>'Stock control'!AQ36</f>
        <v>2</v>
      </c>
      <c r="W36" s="298" t="str">
        <f>'Stock control'!AR36</f>
        <v>NB</v>
      </c>
      <c r="X36" s="296">
        <f>('Stock control'!AV36-'Stock control'!AU36)*'Stock control'!AS36*'Stock control'!AQ36</f>
        <v>2.00005</v>
      </c>
      <c r="Y36" s="292">
        <f>'Stock control'!AV36*'Stock control'!AQ36</f>
        <v>11</v>
      </c>
      <c r="Z36" s="292">
        <f>'Stock control'!AU36*'Stock control'!AT36</f>
        <v>0</v>
      </c>
      <c r="AA36" s="293">
        <f>('Stock control'!AV36*'Stock control'!AQ36)-('Stock control'!AU36*'Stock control'!AQ36)-X36</f>
        <v>4.49995</v>
      </c>
      <c r="AB36" s="294">
        <f>'Stock control'!BB36</f>
        <v>3</v>
      </c>
      <c r="AC36" s="304" t="str">
        <f>'Stock control'!BC36</f>
        <v>NB</v>
      </c>
      <c r="AD36" s="292">
        <f>('Stock control'!BG36-'Stock control'!BF36)*'Stock control'!BD36*'Stock control'!BB36</f>
        <v>3.000075</v>
      </c>
      <c r="AE36" s="292">
        <f>'Stock control'!BG36*'Stock control'!BB36</f>
        <v>16.5</v>
      </c>
      <c r="AF36" s="292">
        <f>'Stock control'!BF36*'Stock control'!BE36</f>
        <v>0</v>
      </c>
      <c r="AG36" s="293">
        <f>('Stock control'!BG36*'Stock control'!BB36)-('Stock control'!BF36*'Stock control'!BB36)-AD36</f>
        <v>6.749925</v>
      </c>
      <c r="AH36" s="294">
        <f>'Stock control'!BM36</f>
        <v>2</v>
      </c>
      <c r="AI36" s="304" t="str">
        <f>'Stock control'!BN36</f>
        <v>NB</v>
      </c>
      <c r="AJ36" s="292">
        <f>('Stock control'!BR36-'Stock control'!BQ36)*'Stock control'!BO36*'Stock control'!BM36</f>
        <v>2.00005</v>
      </c>
      <c r="AK36" s="292">
        <f>'Stock control'!BM36*'Stock control'!BR36</f>
        <v>11</v>
      </c>
      <c r="AL36" s="292">
        <f>'Stock control'!BP36*'Stock control'!BQ36</f>
        <v>0</v>
      </c>
      <c r="AM36" s="293">
        <f>('Stock control'!BM36*'Stock control'!BR36)-('Stock control'!BM36*'Stock control'!BQ36)-AJ36</f>
        <v>4.49995</v>
      </c>
      <c r="AN36" s="294">
        <f>'Stock control'!BX36</f>
        <v>1</v>
      </c>
      <c r="AO36" s="304" t="str">
        <f>'Stock control'!BY36</f>
        <v>NB</v>
      </c>
      <c r="AP36" s="292">
        <f>('Stock control'!CC36-'Stock control'!CB36)*'Stock control'!BZ36*'Stock control'!BX36</f>
        <v>1.000025</v>
      </c>
      <c r="AQ36" s="292">
        <f>'Stock control'!BX36*'Stock control'!CC36</f>
        <v>5.5</v>
      </c>
      <c r="AR36" s="292">
        <f>'Stock control'!CA36*'Stock control'!CB36</f>
        <v>0</v>
      </c>
      <c r="AS36" s="293">
        <f>('Stock control'!BX36*'Stock control'!CC36)-('Stock control'!BX36*'Stock control'!CB36)-AP36</f>
        <v>2.249975</v>
      </c>
      <c r="AT36" s="294">
        <f>'Stock control'!CI36</f>
        <v>0</v>
      </c>
      <c r="AU36" s="304" t="str">
        <f>'Stock control'!CJ36</f>
        <v>NB</v>
      </c>
      <c r="AV36" s="292">
        <f>('Stock control'!CN36-'Stock control'!CM36)*'Stock control'!CI36*'Stock control'!CK36</f>
        <v>0</v>
      </c>
      <c r="AW36" s="292">
        <f>'Stock control'!CI36*'Stock control'!CN36</f>
        <v>0</v>
      </c>
      <c r="AX36" s="292">
        <f>'Stock control'!CL36*'Stock control'!CM36</f>
        <v>0</v>
      </c>
      <c r="AY36" s="293">
        <f>('Stock control'!CI36*'Stock control'!CN36)-('Stock control'!CI36*'Stock control'!CM36)-AV36</f>
        <v>0</v>
      </c>
      <c r="AZ36" s="294">
        <f>'Stock control'!CT36</f>
        <v>2</v>
      </c>
      <c r="BA36" s="304" t="str">
        <f>'Stock control'!CU36</f>
        <v>NB</v>
      </c>
      <c r="BB36" s="292">
        <f>('Stock control'!CY36-'Stock control'!CX36)*'Stock control'!CT36*'Stock control'!CV36</f>
        <v>2.00005</v>
      </c>
      <c r="BC36" s="292">
        <f>'Stock control'!CT36*'Stock control'!CY36</f>
        <v>11</v>
      </c>
      <c r="BD36" s="292">
        <f>'Stock control'!CW36*'Stock control'!CX36</f>
        <v>0</v>
      </c>
      <c r="BE36" s="293">
        <f>('Stock control'!CT36*'Stock control'!CY36)-('Stock control'!CT36*'Stock control'!CX36)-BB36</f>
        <v>4.49995</v>
      </c>
      <c r="BF36" s="294">
        <f>'Stock control'!DE36</f>
        <v>0</v>
      </c>
      <c r="BG36" s="304" t="str">
        <f>'Stock control'!DF36</f>
        <v>NB</v>
      </c>
      <c r="BH36" s="292">
        <f>('Stock control'!DJ36-'Stock control'!DI36)*'Stock control'!DE36*'Stock control'!DG36</f>
        <v>0</v>
      </c>
      <c r="BI36" s="292">
        <f>'Stock control'!DE36*'Stock control'!DJ36</f>
        <v>0</v>
      </c>
      <c r="BJ36" s="292">
        <f>'Stock control'!DH36*'Stock control'!DI36</f>
        <v>0</v>
      </c>
      <c r="BK36" s="293">
        <f>('Stock control'!DE36*'Stock control'!DJ36)-('Stock control'!DE36*'Stock control'!DI36)-BH36</f>
        <v>0</v>
      </c>
      <c r="BL36" s="294">
        <f>'Stock control'!DP36</f>
        <v>2</v>
      </c>
      <c r="BM36" s="304" t="str">
        <f>'Stock control'!DQ36</f>
        <v>NB</v>
      </c>
      <c r="BN36" s="292">
        <f>('Stock control'!DU36-'Stock control'!DT36)*'Stock control'!DP36*'Stock control'!DR36</f>
        <v>2.00005</v>
      </c>
      <c r="BO36" s="292">
        <f>'Stock control'!DP36*'Stock control'!DU36</f>
        <v>11</v>
      </c>
      <c r="BP36" s="292">
        <f>'Stock control'!DS36*'Stock control'!DT36</f>
        <v>0</v>
      </c>
      <c r="BQ36" s="293">
        <f>('Stock control'!DP36*'Stock control'!DU36)-('Stock control'!DP36*'Stock control'!DT36)-BN36</f>
        <v>4.49995</v>
      </c>
      <c r="BR36" s="294">
        <f>'Stock control'!EA36</f>
        <v>0</v>
      </c>
      <c r="BS36" s="304" t="str">
        <f>'Stock control'!EB36</f>
        <v>NB</v>
      </c>
      <c r="BT36" s="292">
        <f>('Stock control'!EF36-'Stock control'!EE36)*'Stock control'!EA36*'Stock control'!EC36</f>
        <v>0</v>
      </c>
      <c r="BU36" s="292">
        <f>'Stock control'!EA36*'Stock control'!EF36</f>
        <v>0</v>
      </c>
      <c r="BV36" s="292">
        <f>'Stock control'!ED36*'Stock control'!EE36</f>
        <v>0</v>
      </c>
      <c r="BW36" s="293">
        <f>('Stock control'!EA36*'Stock control'!EF36)-('Stock control'!EE36*'Stock control'!EA36)-BT36</f>
        <v>0</v>
      </c>
    </row>
    <row r="37" ht="15.75" customHeight="1">
      <c r="A37" s="8"/>
      <c r="B37" s="302">
        <v>24.0</v>
      </c>
      <c r="C37" s="289" t="str">
        <f>'Stock control'!D37</f>
        <v>Piston end cap spanner</v>
      </c>
      <c r="D37" s="290" t="str">
        <f>'Stock control'!K37</f>
        <v>EF</v>
      </c>
      <c r="E37" s="303">
        <f>'Stock control'!J37</f>
        <v>0</v>
      </c>
      <c r="F37" s="296">
        <f>('Stock control'!O37-'Stock control'!N37)*'Stock control'!L37*'Stock control'!J37</f>
        <v>0</v>
      </c>
      <c r="G37" s="296">
        <f>'Stock control'!J37*'Stock control'!O37</f>
        <v>0</v>
      </c>
      <c r="H37" s="296">
        <f>'Stock control'!M37*'Stock control'!N37</f>
        <v>0</v>
      </c>
      <c r="I37" s="293">
        <f>('Stock control'!J37*'Stock control'!O37)-('Stock control'!J37*'Stock control'!N37)-F37</f>
        <v>0</v>
      </c>
      <c r="J37" s="294">
        <f>'Stock control'!U37</f>
        <v>0</v>
      </c>
      <c r="K37" s="304" t="str">
        <f>'Stock control'!V37</f>
        <v>EF</v>
      </c>
      <c r="L37" s="296">
        <f>('Stock control'!Z37-'Stock control'!Y37)*'Stock control'!W37*'Stock control'!U37</f>
        <v>0</v>
      </c>
      <c r="M37" s="296">
        <f>'Stock control'!Z37*'Stock control'!U37</f>
        <v>0</v>
      </c>
      <c r="N37" s="296">
        <f>'Stock control'!X37*'Stock control'!Y37</f>
        <v>0</v>
      </c>
      <c r="O37" s="297">
        <f>('Stock control'!Z37*'Stock control'!U37)-('Stock control'!Y37*'Stock control'!U37)-L37</f>
        <v>0</v>
      </c>
      <c r="P37" s="294">
        <f>'Stock control'!AF37</f>
        <v>1</v>
      </c>
      <c r="Q37" s="304" t="str">
        <f>'Stock control'!AG37</f>
        <v>EF</v>
      </c>
      <c r="R37" s="296">
        <f>('Stock control'!AK37-'Stock control'!AJ37)*'Stock control'!AH37*'Stock control'!AF37</f>
        <v>4.55</v>
      </c>
      <c r="S37" s="296">
        <f>'Stock control'!AK37*'Stock control'!AF37</f>
        <v>10</v>
      </c>
      <c r="T37" s="296">
        <f>'Stock control'!AJ37*'Stock control'!AI37</f>
        <v>0</v>
      </c>
      <c r="U37" s="297">
        <f>('Stock control'!AK37*'Stock control'!AF37)-('Stock control'!AJ37*'Stock control'!AF37)-R37</f>
        <v>4.55</v>
      </c>
      <c r="V37" s="294">
        <f>'Stock control'!AQ37</f>
        <v>1</v>
      </c>
      <c r="W37" s="298" t="str">
        <f>'Stock control'!AR37</f>
        <v>EF</v>
      </c>
      <c r="X37" s="296">
        <f>('Stock control'!AV37-'Stock control'!AU37)*'Stock control'!AS37*'Stock control'!AQ37</f>
        <v>4.55</v>
      </c>
      <c r="Y37" s="292">
        <f>'Stock control'!AV37*'Stock control'!AQ37</f>
        <v>10</v>
      </c>
      <c r="Z37" s="292">
        <f>'Stock control'!AU37*'Stock control'!AT37</f>
        <v>0</v>
      </c>
      <c r="AA37" s="293">
        <f>('Stock control'!AV37*'Stock control'!AQ37)-('Stock control'!AU37*'Stock control'!AQ37)-X37</f>
        <v>4.55</v>
      </c>
      <c r="AB37" s="294">
        <f>'Stock control'!BB37</f>
        <v>0</v>
      </c>
      <c r="AC37" s="304" t="str">
        <f>'Stock control'!BC37</f>
        <v>EF</v>
      </c>
      <c r="AD37" s="292">
        <f>('Stock control'!BG37-'Stock control'!BF37)*'Stock control'!BD37*'Stock control'!BB37</f>
        <v>0</v>
      </c>
      <c r="AE37" s="292">
        <f>'Stock control'!BG37*'Stock control'!BB37</f>
        <v>0</v>
      </c>
      <c r="AF37" s="292">
        <f>'Stock control'!BF37*'Stock control'!BE37</f>
        <v>0</v>
      </c>
      <c r="AG37" s="293">
        <f>('Stock control'!BG37*'Stock control'!BB37)-('Stock control'!BF37*'Stock control'!BB37)-AD37</f>
        <v>0</v>
      </c>
      <c r="AH37" s="294">
        <f>'Stock control'!BM37</f>
        <v>2</v>
      </c>
      <c r="AI37" s="304" t="str">
        <f>'Stock control'!BN37</f>
        <v>EF</v>
      </c>
      <c r="AJ37" s="292">
        <f>('Stock control'!BR37-'Stock control'!BQ37)*'Stock control'!BO37*'Stock control'!BM37</f>
        <v>9.1</v>
      </c>
      <c r="AK37" s="292">
        <f>'Stock control'!BM37*'Stock control'!BR37</f>
        <v>20</v>
      </c>
      <c r="AL37" s="292">
        <f>'Stock control'!BP37*'Stock control'!BQ37</f>
        <v>0</v>
      </c>
      <c r="AM37" s="293">
        <f>('Stock control'!BM37*'Stock control'!BR37)-('Stock control'!BM37*'Stock control'!BQ37)-AJ37</f>
        <v>9.1</v>
      </c>
      <c r="AN37" s="294">
        <f>'Stock control'!BX37</f>
        <v>1</v>
      </c>
      <c r="AO37" s="304" t="str">
        <f>'Stock control'!BY37</f>
        <v>EF</v>
      </c>
      <c r="AP37" s="292">
        <f>('Stock control'!CC37-'Stock control'!CB37)*'Stock control'!BZ37*'Stock control'!BX37</f>
        <v>4.55</v>
      </c>
      <c r="AQ37" s="292">
        <f>'Stock control'!BX37*'Stock control'!CC37</f>
        <v>10</v>
      </c>
      <c r="AR37" s="292">
        <f>'Stock control'!CA37*'Stock control'!CB37</f>
        <v>0</v>
      </c>
      <c r="AS37" s="293">
        <f>('Stock control'!BX37*'Stock control'!CC37)-('Stock control'!BX37*'Stock control'!CB37)-AP37</f>
        <v>4.55</v>
      </c>
      <c r="AT37" s="294">
        <f>'Stock control'!CI37</f>
        <v>0</v>
      </c>
      <c r="AU37" s="304" t="str">
        <f>'Stock control'!CJ37</f>
        <v>EF</v>
      </c>
      <c r="AV37" s="292">
        <f>('Stock control'!CN37-'Stock control'!CM37)*'Stock control'!CI37*'Stock control'!CK37</f>
        <v>0</v>
      </c>
      <c r="AW37" s="292">
        <f>'Stock control'!CI37*'Stock control'!CN37</f>
        <v>0</v>
      </c>
      <c r="AX37" s="292">
        <f>'Stock control'!CL37*'Stock control'!CM37</f>
        <v>0</v>
      </c>
      <c r="AY37" s="293">
        <f>('Stock control'!CI37*'Stock control'!CN37)-('Stock control'!CI37*'Stock control'!CM37)-AV37</f>
        <v>0</v>
      </c>
      <c r="AZ37" s="294">
        <f>'Stock control'!CT37</f>
        <v>0</v>
      </c>
      <c r="BA37" s="304" t="str">
        <f>'Stock control'!CU37</f>
        <v>EF</v>
      </c>
      <c r="BB37" s="292">
        <f>('Stock control'!CY37-'Stock control'!CX37)*'Stock control'!CT37*'Stock control'!CV37</f>
        <v>0</v>
      </c>
      <c r="BC37" s="292">
        <f>'Stock control'!CT37*'Stock control'!CY37</f>
        <v>0</v>
      </c>
      <c r="BD37" s="292">
        <f>'Stock control'!CW37*'Stock control'!CX37</f>
        <v>0</v>
      </c>
      <c r="BE37" s="293">
        <f>('Stock control'!CT37*'Stock control'!CY37)-('Stock control'!CT37*'Stock control'!CX37)-BB37</f>
        <v>0</v>
      </c>
      <c r="BF37" s="294">
        <f>'Stock control'!DE37</f>
        <v>0</v>
      </c>
      <c r="BG37" s="304" t="str">
        <f>'Stock control'!DF37</f>
        <v>EF</v>
      </c>
      <c r="BH37" s="292">
        <f>('Stock control'!DJ37-'Stock control'!DI37)*'Stock control'!DE37*'Stock control'!DG37</f>
        <v>0</v>
      </c>
      <c r="BI37" s="292">
        <f>'Stock control'!DE37*'Stock control'!DJ37</f>
        <v>0</v>
      </c>
      <c r="BJ37" s="292">
        <f>'Stock control'!DH37*'Stock control'!DI37</f>
        <v>0</v>
      </c>
      <c r="BK37" s="293">
        <f>('Stock control'!DE37*'Stock control'!DJ37)-('Stock control'!DE37*'Stock control'!DI37)-BH37</f>
        <v>0</v>
      </c>
      <c r="BL37" s="294">
        <f>'Stock control'!DP37</f>
        <v>1</v>
      </c>
      <c r="BM37" s="304" t="str">
        <f>'Stock control'!DQ37</f>
        <v>EF</v>
      </c>
      <c r="BN37" s="292">
        <f>('Stock control'!DU37-'Stock control'!DT37)*'Stock control'!DP37*'Stock control'!DR37</f>
        <v>4.55</v>
      </c>
      <c r="BO37" s="292">
        <f>'Stock control'!DP37*'Stock control'!DU37</f>
        <v>10</v>
      </c>
      <c r="BP37" s="292">
        <f>'Stock control'!DS37*'Stock control'!DT37</f>
        <v>0</v>
      </c>
      <c r="BQ37" s="293">
        <f>('Stock control'!DP37*'Stock control'!DU37)-('Stock control'!DP37*'Stock control'!DT37)-BN37</f>
        <v>4.55</v>
      </c>
      <c r="BR37" s="294">
        <f>'Stock control'!EA37</f>
        <v>4</v>
      </c>
      <c r="BS37" s="304" t="str">
        <f>'Stock control'!EB37</f>
        <v>EF</v>
      </c>
      <c r="BT37" s="292">
        <f>('Stock control'!EF37-'Stock control'!EE37)*'Stock control'!EA37*'Stock control'!EC37</f>
        <v>18.2</v>
      </c>
      <c r="BU37" s="292">
        <f>'Stock control'!EA37*'Stock control'!EF37</f>
        <v>40</v>
      </c>
      <c r="BV37" s="292">
        <f>'Stock control'!ED37*'Stock control'!EE37</f>
        <v>0</v>
      </c>
      <c r="BW37" s="293">
        <f>('Stock control'!EA37*'Stock control'!EF37)-('Stock control'!EE37*'Stock control'!EA37)-BT37</f>
        <v>18.2</v>
      </c>
    </row>
    <row r="38" ht="15.75" customHeight="1">
      <c r="A38" s="8"/>
      <c r="B38" s="288">
        <v>25.0</v>
      </c>
      <c r="C38" s="289" t="str">
        <f>'Stock control'!D38</f>
        <v>Piston gland nut driver</v>
      </c>
      <c r="D38" s="290" t="str">
        <f>'Stock control'!K38</f>
        <v>EF</v>
      </c>
      <c r="E38" s="303">
        <f>'Stock control'!J38</f>
        <v>0</v>
      </c>
      <c r="F38" s="296">
        <f>('Stock control'!O38-'Stock control'!N38)*'Stock control'!L38*'Stock control'!J38</f>
        <v>0</v>
      </c>
      <c r="G38" s="296">
        <f>'Stock control'!J38*'Stock control'!O38</f>
        <v>0</v>
      </c>
      <c r="H38" s="296">
        <f>'Stock control'!M38*'Stock control'!N38</f>
        <v>0</v>
      </c>
      <c r="I38" s="293">
        <f>('Stock control'!J38*'Stock control'!O38)-('Stock control'!J38*'Stock control'!N38)-F38</f>
        <v>0</v>
      </c>
      <c r="J38" s="294">
        <f>'Stock control'!U38</f>
        <v>0</v>
      </c>
      <c r="K38" s="304" t="str">
        <f>'Stock control'!V38</f>
        <v>EF</v>
      </c>
      <c r="L38" s="296">
        <f>('Stock control'!Z38-'Stock control'!Y38)*'Stock control'!W38*'Stock control'!U38</f>
        <v>0</v>
      </c>
      <c r="M38" s="296">
        <f>'Stock control'!Z38*'Stock control'!U38</f>
        <v>0</v>
      </c>
      <c r="N38" s="296">
        <f>'Stock control'!X38*'Stock control'!Y38</f>
        <v>0</v>
      </c>
      <c r="O38" s="297">
        <f>('Stock control'!Z38*'Stock control'!U38)-('Stock control'!Y38*'Stock control'!U38)-L38</f>
        <v>0</v>
      </c>
      <c r="P38" s="294">
        <f>'Stock control'!AF38</f>
        <v>1</v>
      </c>
      <c r="Q38" s="304" t="str">
        <f>'Stock control'!AG38</f>
        <v>EF</v>
      </c>
      <c r="R38" s="296">
        <f>('Stock control'!AK38-'Stock control'!AJ38)*'Stock control'!AH38*'Stock control'!AF38</f>
        <v>4.585</v>
      </c>
      <c r="S38" s="296">
        <f>'Stock control'!AK38*'Stock control'!AF38</f>
        <v>10</v>
      </c>
      <c r="T38" s="296">
        <f>'Stock control'!AJ38*'Stock control'!AI38</f>
        <v>0</v>
      </c>
      <c r="U38" s="297">
        <f>('Stock control'!AK38*'Stock control'!AF38)-('Stock control'!AJ38*'Stock control'!AF38)-R38</f>
        <v>4.585</v>
      </c>
      <c r="V38" s="294">
        <f>'Stock control'!AQ38</f>
        <v>1</v>
      </c>
      <c r="W38" s="298" t="str">
        <f>'Stock control'!AR38</f>
        <v>EF</v>
      </c>
      <c r="X38" s="296">
        <f>('Stock control'!AV38-'Stock control'!AU38)*'Stock control'!AS38*'Stock control'!AQ38</f>
        <v>4.585</v>
      </c>
      <c r="Y38" s="292">
        <f>'Stock control'!AV38*'Stock control'!AQ38</f>
        <v>10</v>
      </c>
      <c r="Z38" s="292">
        <f>'Stock control'!AU38*'Stock control'!AT38</f>
        <v>0</v>
      </c>
      <c r="AA38" s="293">
        <f>('Stock control'!AV38*'Stock control'!AQ38)-('Stock control'!AU38*'Stock control'!AQ38)-X38</f>
        <v>4.585</v>
      </c>
      <c r="AB38" s="294">
        <f>'Stock control'!BB38</f>
        <v>0</v>
      </c>
      <c r="AC38" s="304" t="str">
        <f>'Stock control'!BC38</f>
        <v>EF</v>
      </c>
      <c r="AD38" s="292">
        <f>('Stock control'!BG38-'Stock control'!BF38)*'Stock control'!BD38*'Stock control'!BB38</f>
        <v>0</v>
      </c>
      <c r="AE38" s="292">
        <f>'Stock control'!BG38*'Stock control'!BB38</f>
        <v>0</v>
      </c>
      <c r="AF38" s="292">
        <f>'Stock control'!BF38*'Stock control'!BE38</f>
        <v>0</v>
      </c>
      <c r="AG38" s="293">
        <f>('Stock control'!BG38*'Stock control'!BB38)-('Stock control'!BF38*'Stock control'!BB38)-AD38</f>
        <v>0</v>
      </c>
      <c r="AH38" s="294">
        <f>'Stock control'!BM38</f>
        <v>0</v>
      </c>
      <c r="AI38" s="304" t="str">
        <f>'Stock control'!BN38</f>
        <v>EF</v>
      </c>
      <c r="AJ38" s="292">
        <f>('Stock control'!BR38-'Stock control'!BQ38)*'Stock control'!BO38*'Stock control'!BM38</f>
        <v>0</v>
      </c>
      <c r="AK38" s="292">
        <f>'Stock control'!BM38*'Stock control'!BR38</f>
        <v>0</v>
      </c>
      <c r="AL38" s="292">
        <f>'Stock control'!BP38*'Stock control'!BQ38</f>
        <v>0</v>
      </c>
      <c r="AM38" s="293">
        <f>('Stock control'!BM38*'Stock control'!BR38)-('Stock control'!BM38*'Stock control'!BQ38)-AJ38</f>
        <v>0</v>
      </c>
      <c r="AN38" s="294">
        <f>'Stock control'!BX38</f>
        <v>0</v>
      </c>
      <c r="AO38" s="304" t="str">
        <f>'Stock control'!BY38</f>
        <v>EF</v>
      </c>
      <c r="AP38" s="292">
        <f>('Stock control'!CC38-'Stock control'!CB38)*'Stock control'!BZ38*'Stock control'!BX38</f>
        <v>0</v>
      </c>
      <c r="AQ38" s="292">
        <f>'Stock control'!BX38*'Stock control'!CC38</f>
        <v>0</v>
      </c>
      <c r="AR38" s="292">
        <f>'Stock control'!CA38*'Stock control'!CB38</f>
        <v>0</v>
      </c>
      <c r="AS38" s="293">
        <f>('Stock control'!BX38*'Stock control'!CC38)-('Stock control'!BX38*'Stock control'!CB38)-AP38</f>
        <v>0</v>
      </c>
      <c r="AT38" s="294">
        <f>'Stock control'!CI38</f>
        <v>0</v>
      </c>
      <c r="AU38" s="304" t="str">
        <f>'Stock control'!CJ38</f>
        <v>EF</v>
      </c>
      <c r="AV38" s="292">
        <f>('Stock control'!CN38-'Stock control'!CM38)*'Stock control'!CI38*'Stock control'!CK38</f>
        <v>0</v>
      </c>
      <c r="AW38" s="292">
        <f>'Stock control'!CI38*'Stock control'!CN38</f>
        <v>0</v>
      </c>
      <c r="AX38" s="292">
        <f>'Stock control'!CL38*'Stock control'!CM38</f>
        <v>0</v>
      </c>
      <c r="AY38" s="293">
        <f>('Stock control'!CI38*'Stock control'!CN38)-('Stock control'!CI38*'Stock control'!CM38)-AV38</f>
        <v>0</v>
      </c>
      <c r="AZ38" s="294">
        <f>'Stock control'!CT38</f>
        <v>0</v>
      </c>
      <c r="BA38" s="304" t="str">
        <f>'Stock control'!CU38</f>
        <v>EF</v>
      </c>
      <c r="BB38" s="292">
        <f>('Stock control'!CY38-'Stock control'!CX38)*'Stock control'!CT38*'Stock control'!CV38</f>
        <v>0</v>
      </c>
      <c r="BC38" s="292">
        <f>'Stock control'!CT38*'Stock control'!CY38</f>
        <v>0</v>
      </c>
      <c r="BD38" s="292">
        <f>'Stock control'!CW38*'Stock control'!CX38</f>
        <v>0</v>
      </c>
      <c r="BE38" s="293">
        <f>('Stock control'!CT38*'Stock control'!CY38)-('Stock control'!CT38*'Stock control'!CX38)-BB38</f>
        <v>0</v>
      </c>
      <c r="BF38" s="294">
        <f>'Stock control'!DE38</f>
        <v>0</v>
      </c>
      <c r="BG38" s="304" t="str">
        <f>'Stock control'!DF38</f>
        <v>EF</v>
      </c>
      <c r="BH38" s="292">
        <f>('Stock control'!DJ38-'Stock control'!DI38)*'Stock control'!DE38*'Stock control'!DG38</f>
        <v>0</v>
      </c>
      <c r="BI38" s="292">
        <f>'Stock control'!DE38*'Stock control'!DJ38</f>
        <v>0</v>
      </c>
      <c r="BJ38" s="292">
        <f>'Stock control'!DH38*'Stock control'!DI38</f>
        <v>0</v>
      </c>
      <c r="BK38" s="293">
        <f>('Stock control'!DE38*'Stock control'!DJ38)-('Stock control'!DE38*'Stock control'!DI38)-BH38</f>
        <v>0</v>
      </c>
      <c r="BL38" s="294">
        <f>'Stock control'!DP38</f>
        <v>0</v>
      </c>
      <c r="BM38" s="304" t="str">
        <f>'Stock control'!DQ38</f>
        <v>EF</v>
      </c>
      <c r="BN38" s="292">
        <f>('Stock control'!DU38-'Stock control'!DT38)*'Stock control'!DP38*'Stock control'!DR38</f>
        <v>0</v>
      </c>
      <c r="BO38" s="292">
        <f>'Stock control'!DP38*'Stock control'!DU38</f>
        <v>0</v>
      </c>
      <c r="BP38" s="292">
        <f>'Stock control'!DS38*'Stock control'!DT38</f>
        <v>0</v>
      </c>
      <c r="BQ38" s="293">
        <f>('Stock control'!DP38*'Stock control'!DU38)-('Stock control'!DP38*'Stock control'!DT38)-BN38</f>
        <v>0</v>
      </c>
      <c r="BR38" s="294">
        <f>'Stock control'!EA38</f>
        <v>0</v>
      </c>
      <c r="BS38" s="304" t="str">
        <f>'Stock control'!EB38</f>
        <v>EF</v>
      </c>
      <c r="BT38" s="292">
        <f>('Stock control'!EF38-'Stock control'!EE38)*'Stock control'!EA38*'Stock control'!EC38</f>
        <v>0</v>
      </c>
      <c r="BU38" s="292">
        <f>'Stock control'!EA38*'Stock control'!EF38</f>
        <v>0</v>
      </c>
      <c r="BV38" s="292">
        <f>'Stock control'!ED38*'Stock control'!EE38</f>
        <v>0</v>
      </c>
      <c r="BW38" s="293">
        <f>('Stock control'!EA38*'Stock control'!EF38)-('Stock control'!EE38*'Stock control'!EA38)-BT38</f>
        <v>0</v>
      </c>
    </row>
    <row r="39" ht="15.75" customHeight="1">
      <c r="A39" s="8"/>
      <c r="B39" s="302">
        <v>26.0</v>
      </c>
      <c r="C39" s="289" t="str">
        <f>'Stock control'!D39</f>
        <v>Wheel nut driver</v>
      </c>
      <c r="D39" s="290" t="str">
        <f>'Stock control'!K39</f>
        <v>EF</v>
      </c>
      <c r="E39" s="303">
        <f>'Stock control'!J39</f>
        <v>0</v>
      </c>
      <c r="F39" s="296">
        <f>('Stock control'!O39-'Stock control'!N39)*'Stock control'!L39*'Stock control'!J39</f>
        <v>0</v>
      </c>
      <c r="G39" s="296">
        <f>'Stock control'!J39*'Stock control'!O39</f>
        <v>0</v>
      </c>
      <c r="H39" s="296">
        <f>'Stock control'!M39*'Stock control'!N39</f>
        <v>0</v>
      </c>
      <c r="I39" s="293">
        <f>('Stock control'!J39*'Stock control'!O39)-('Stock control'!J39*'Stock control'!N39)-F39</f>
        <v>0</v>
      </c>
      <c r="J39" s="294">
        <f>'Stock control'!U39</f>
        <v>1</v>
      </c>
      <c r="K39" s="304" t="str">
        <f>'Stock control'!V39</f>
        <v>EF</v>
      </c>
      <c r="L39" s="296">
        <f>('Stock control'!Z39-'Stock control'!Y39)*'Stock control'!W39*'Stock control'!U39</f>
        <v>3.585</v>
      </c>
      <c r="M39" s="296">
        <f>'Stock control'!Z39*'Stock control'!U39</f>
        <v>8</v>
      </c>
      <c r="N39" s="296">
        <f>'Stock control'!X39*'Stock control'!Y39</f>
        <v>0</v>
      </c>
      <c r="O39" s="297">
        <f>('Stock control'!Z39*'Stock control'!U39)-('Stock control'!Y39*'Stock control'!U39)-L39</f>
        <v>3.585</v>
      </c>
      <c r="P39" s="294">
        <f>'Stock control'!AF39</f>
        <v>0</v>
      </c>
      <c r="Q39" s="304" t="str">
        <f>'Stock control'!AG39</f>
        <v>EF</v>
      </c>
      <c r="R39" s="296">
        <f>('Stock control'!AK39-'Stock control'!AJ39)*'Stock control'!AH39*'Stock control'!AF39</f>
        <v>0</v>
      </c>
      <c r="S39" s="296">
        <f>'Stock control'!AK39*'Stock control'!AF39</f>
        <v>0</v>
      </c>
      <c r="T39" s="296">
        <f>'Stock control'!AJ39*'Stock control'!AI39</f>
        <v>0</v>
      </c>
      <c r="U39" s="297">
        <f>('Stock control'!AK39*'Stock control'!AF39)-('Stock control'!AJ39*'Stock control'!AF39)-R39</f>
        <v>0</v>
      </c>
      <c r="V39" s="294">
        <f>'Stock control'!AQ39</f>
        <v>0</v>
      </c>
      <c r="W39" s="298" t="str">
        <f>'Stock control'!AR39</f>
        <v>EF</v>
      </c>
      <c r="X39" s="296">
        <f>('Stock control'!AV39-'Stock control'!AU39)*'Stock control'!AS39*'Stock control'!AQ39</f>
        <v>0</v>
      </c>
      <c r="Y39" s="292">
        <f>'Stock control'!AV39*'Stock control'!AQ39</f>
        <v>0</v>
      </c>
      <c r="Z39" s="292">
        <f>'Stock control'!AU39*'Stock control'!AT39</f>
        <v>0</v>
      </c>
      <c r="AA39" s="293">
        <f>('Stock control'!AV39*'Stock control'!AQ39)-('Stock control'!AU39*'Stock control'!AQ39)-X39</f>
        <v>0</v>
      </c>
      <c r="AB39" s="294">
        <f>'Stock control'!BB39</f>
        <v>0</v>
      </c>
      <c r="AC39" s="304" t="str">
        <f>'Stock control'!BC39</f>
        <v>EF</v>
      </c>
      <c r="AD39" s="292">
        <f>('Stock control'!BG39-'Stock control'!BF39)*'Stock control'!BD39*'Stock control'!BB39</f>
        <v>0</v>
      </c>
      <c r="AE39" s="292">
        <f>'Stock control'!BG39*'Stock control'!BB39</f>
        <v>0</v>
      </c>
      <c r="AF39" s="292">
        <f>'Stock control'!BF39*'Stock control'!BE39</f>
        <v>0</v>
      </c>
      <c r="AG39" s="293">
        <f>('Stock control'!BG39*'Stock control'!BB39)-('Stock control'!BF39*'Stock control'!BB39)-AD39</f>
        <v>0</v>
      </c>
      <c r="AH39" s="294">
        <f>'Stock control'!BM39</f>
        <v>0</v>
      </c>
      <c r="AI39" s="304" t="str">
        <f>'Stock control'!BN39</f>
        <v>EF</v>
      </c>
      <c r="AJ39" s="292">
        <f>('Stock control'!BR39-'Stock control'!BQ39)*'Stock control'!BO39*'Stock control'!BM39</f>
        <v>0</v>
      </c>
      <c r="AK39" s="292">
        <f>'Stock control'!BM39*'Stock control'!BR39</f>
        <v>0</v>
      </c>
      <c r="AL39" s="292">
        <f>'Stock control'!BP39*'Stock control'!BQ39</f>
        <v>0</v>
      </c>
      <c r="AM39" s="293">
        <f>('Stock control'!BM39*'Stock control'!BR39)-('Stock control'!BM39*'Stock control'!BQ39)-AJ39</f>
        <v>0</v>
      </c>
      <c r="AN39" s="294">
        <f>'Stock control'!BX39</f>
        <v>0</v>
      </c>
      <c r="AO39" s="304" t="str">
        <f>'Stock control'!BY39</f>
        <v>EF</v>
      </c>
      <c r="AP39" s="292">
        <f>('Stock control'!CC39-'Stock control'!CB39)*'Stock control'!BZ39*'Stock control'!BX39</f>
        <v>0</v>
      </c>
      <c r="AQ39" s="292">
        <f>'Stock control'!BX39*'Stock control'!CC39</f>
        <v>0</v>
      </c>
      <c r="AR39" s="292">
        <f>'Stock control'!CA39*'Stock control'!CB39</f>
        <v>0</v>
      </c>
      <c r="AS39" s="293">
        <f>('Stock control'!BX39*'Stock control'!CC39)-('Stock control'!BX39*'Stock control'!CB39)-AP39</f>
        <v>0</v>
      </c>
      <c r="AT39" s="294">
        <f>'Stock control'!CI39</f>
        <v>0</v>
      </c>
      <c r="AU39" s="304" t="str">
        <f>'Stock control'!CJ39</f>
        <v>EF</v>
      </c>
      <c r="AV39" s="292">
        <f>('Stock control'!CN39-'Stock control'!CM39)*'Stock control'!CI39*'Stock control'!CK39</f>
        <v>0</v>
      </c>
      <c r="AW39" s="292">
        <f>'Stock control'!CI39*'Stock control'!CN39</f>
        <v>0</v>
      </c>
      <c r="AX39" s="292">
        <f>'Stock control'!CL39*'Stock control'!CM39</f>
        <v>0</v>
      </c>
      <c r="AY39" s="293">
        <f>('Stock control'!CI39*'Stock control'!CN39)-('Stock control'!CI39*'Stock control'!CM39)-AV39</f>
        <v>0</v>
      </c>
      <c r="AZ39" s="294">
        <f>'Stock control'!CT39</f>
        <v>0</v>
      </c>
      <c r="BA39" s="304" t="str">
        <f>'Stock control'!CU39</f>
        <v>EF</v>
      </c>
      <c r="BB39" s="292">
        <f>('Stock control'!CY39-'Stock control'!CX39)*'Stock control'!CT39*'Stock control'!CV39</f>
        <v>0</v>
      </c>
      <c r="BC39" s="292">
        <f>'Stock control'!CT39*'Stock control'!CY39</f>
        <v>0</v>
      </c>
      <c r="BD39" s="292">
        <f>'Stock control'!CW39*'Stock control'!CX39</f>
        <v>0</v>
      </c>
      <c r="BE39" s="293">
        <f>('Stock control'!CT39*'Stock control'!CY39)-('Stock control'!CT39*'Stock control'!CX39)-BB39</f>
        <v>0</v>
      </c>
      <c r="BF39" s="294">
        <f>'Stock control'!DE39</f>
        <v>0</v>
      </c>
      <c r="BG39" s="304" t="str">
        <f>'Stock control'!DF39</f>
        <v>EF</v>
      </c>
      <c r="BH39" s="292">
        <f>('Stock control'!DJ39-'Stock control'!DI39)*'Stock control'!DE39*'Stock control'!DG39</f>
        <v>0</v>
      </c>
      <c r="BI39" s="292">
        <f>'Stock control'!DE39*'Stock control'!DJ39</f>
        <v>0</v>
      </c>
      <c r="BJ39" s="292">
        <f>'Stock control'!DH39*'Stock control'!DI39</f>
        <v>0</v>
      </c>
      <c r="BK39" s="293">
        <f>('Stock control'!DE39*'Stock control'!DJ39)-('Stock control'!DE39*'Stock control'!DI39)-BH39</f>
        <v>0</v>
      </c>
      <c r="BL39" s="294">
        <f>'Stock control'!DP39</f>
        <v>0</v>
      </c>
      <c r="BM39" s="304" t="str">
        <f>'Stock control'!DQ39</f>
        <v>EF</v>
      </c>
      <c r="BN39" s="292">
        <f>('Stock control'!DU39-'Stock control'!DT39)*'Stock control'!DP39*'Stock control'!DR39</f>
        <v>0</v>
      </c>
      <c r="BO39" s="292">
        <f>'Stock control'!DP39*'Stock control'!DU39</f>
        <v>0</v>
      </c>
      <c r="BP39" s="292">
        <f>'Stock control'!DS39*'Stock control'!DT39</f>
        <v>0</v>
      </c>
      <c r="BQ39" s="293">
        <f>('Stock control'!DP39*'Stock control'!DU39)-('Stock control'!DP39*'Stock control'!DT39)-BN39</f>
        <v>0</v>
      </c>
      <c r="BR39" s="294">
        <f>'Stock control'!EA39</f>
        <v>0</v>
      </c>
      <c r="BS39" s="304" t="str">
        <f>'Stock control'!EB39</f>
        <v>EF</v>
      </c>
      <c r="BT39" s="292">
        <f>('Stock control'!EF39-'Stock control'!EE39)*'Stock control'!EA39*'Stock control'!EC39</f>
        <v>0</v>
      </c>
      <c r="BU39" s="292">
        <f>'Stock control'!EA39*'Stock control'!EF39</f>
        <v>0</v>
      </c>
      <c r="BV39" s="292">
        <f>'Stock control'!ED39*'Stock control'!EE39</f>
        <v>0</v>
      </c>
      <c r="BW39" s="293">
        <f>('Stock control'!EA39*'Stock control'!EF39)-('Stock control'!EE39*'Stock control'!EA39)-BT39</f>
        <v>0</v>
      </c>
    </row>
    <row r="40" ht="15.75" customHeight="1">
      <c r="A40" s="8"/>
      <c r="B40" s="288">
        <v>27.0</v>
      </c>
      <c r="C40" s="289" t="str">
        <f>'Stock control'!D40</f>
        <v>Relief valve driver driver</v>
      </c>
      <c r="D40" s="290" t="str">
        <f>'Stock control'!K40</f>
        <v>EF</v>
      </c>
      <c r="E40" s="303">
        <f>'Stock control'!J40</f>
        <v>0</v>
      </c>
      <c r="F40" s="296">
        <f>('Stock control'!O40-'Stock control'!N40)*'Stock control'!L40*'Stock control'!J40</f>
        <v>0</v>
      </c>
      <c r="G40" s="296">
        <f>'Stock control'!J40*'Stock control'!O40</f>
        <v>0</v>
      </c>
      <c r="H40" s="296">
        <f>'Stock control'!M40*'Stock control'!N40</f>
        <v>0</v>
      </c>
      <c r="I40" s="293">
        <f>('Stock control'!J40*'Stock control'!O40)-('Stock control'!J40*'Stock control'!N40)-F40</f>
        <v>0</v>
      </c>
      <c r="J40" s="294">
        <f>'Stock control'!U40</f>
        <v>0</v>
      </c>
      <c r="K40" s="304" t="str">
        <f>'Stock control'!V40</f>
        <v>EF</v>
      </c>
      <c r="L40" s="296">
        <f>('Stock control'!Z40-'Stock control'!Y40)*'Stock control'!W40*'Stock control'!U40</f>
        <v>0</v>
      </c>
      <c r="M40" s="296">
        <f>'Stock control'!Z40*'Stock control'!U40</f>
        <v>0</v>
      </c>
      <c r="N40" s="296">
        <f>'Stock control'!X40*'Stock control'!Y40</f>
        <v>0</v>
      </c>
      <c r="O40" s="297">
        <f>('Stock control'!Z40*'Stock control'!U40)-('Stock control'!Y40*'Stock control'!U40)-L40</f>
        <v>0</v>
      </c>
      <c r="P40" s="294">
        <f>'Stock control'!AF40</f>
        <v>0</v>
      </c>
      <c r="Q40" s="304" t="str">
        <f>'Stock control'!AG40</f>
        <v>EF</v>
      </c>
      <c r="R40" s="296">
        <f>('Stock control'!AK40-'Stock control'!AJ40)*'Stock control'!AH40*'Stock control'!AF40</f>
        <v>0</v>
      </c>
      <c r="S40" s="296">
        <f>'Stock control'!AK40*'Stock control'!AF40</f>
        <v>0</v>
      </c>
      <c r="T40" s="296">
        <f>'Stock control'!AJ40*'Stock control'!AI40</f>
        <v>0</v>
      </c>
      <c r="U40" s="297">
        <f>('Stock control'!AK40*'Stock control'!AF40)-('Stock control'!AJ40*'Stock control'!AF40)-R40</f>
        <v>0</v>
      </c>
      <c r="V40" s="294">
        <f>'Stock control'!AQ40</f>
        <v>0</v>
      </c>
      <c r="W40" s="298" t="str">
        <f>'Stock control'!AR40</f>
        <v>EF</v>
      </c>
      <c r="X40" s="296">
        <f>('Stock control'!AV40-'Stock control'!AU40)*'Stock control'!AS40*'Stock control'!AQ40</f>
        <v>0</v>
      </c>
      <c r="Y40" s="292">
        <f>'Stock control'!AV40*'Stock control'!AQ40</f>
        <v>0</v>
      </c>
      <c r="Z40" s="292">
        <f>'Stock control'!AU40*'Stock control'!AT40</f>
        <v>0</v>
      </c>
      <c r="AA40" s="293">
        <f>('Stock control'!AV40*'Stock control'!AQ40)-('Stock control'!AU40*'Stock control'!AQ40)-X40</f>
        <v>0</v>
      </c>
      <c r="AB40" s="294">
        <f>'Stock control'!BB40</f>
        <v>0</v>
      </c>
      <c r="AC40" s="304" t="str">
        <f>'Stock control'!BC40</f>
        <v>EF</v>
      </c>
      <c r="AD40" s="292">
        <f>('Stock control'!BG40-'Stock control'!BF40)*'Stock control'!BD40*'Stock control'!BB40</f>
        <v>0</v>
      </c>
      <c r="AE40" s="292">
        <f>'Stock control'!BG40*'Stock control'!BB40</f>
        <v>0</v>
      </c>
      <c r="AF40" s="292">
        <f>'Stock control'!BF40*'Stock control'!BE40</f>
        <v>0</v>
      </c>
      <c r="AG40" s="293">
        <f>('Stock control'!BG40*'Stock control'!BB40)-('Stock control'!BF40*'Stock control'!BB40)-AD40</f>
        <v>0</v>
      </c>
      <c r="AH40" s="294">
        <f>'Stock control'!BM40</f>
        <v>0</v>
      </c>
      <c r="AI40" s="304" t="str">
        <f>'Stock control'!BN40</f>
        <v>EF</v>
      </c>
      <c r="AJ40" s="292">
        <f>('Stock control'!BR40-'Stock control'!BQ40)*'Stock control'!BO40*'Stock control'!BM40</f>
        <v>0</v>
      </c>
      <c r="AK40" s="292">
        <f>'Stock control'!BM40*'Stock control'!BR40</f>
        <v>0</v>
      </c>
      <c r="AL40" s="292">
        <f>'Stock control'!BP40*'Stock control'!BQ40</f>
        <v>0</v>
      </c>
      <c r="AM40" s="293">
        <f>('Stock control'!BM40*'Stock control'!BR40)-('Stock control'!BM40*'Stock control'!BQ40)-AJ40</f>
        <v>0</v>
      </c>
      <c r="AN40" s="294">
        <f>'Stock control'!BX40</f>
        <v>0</v>
      </c>
      <c r="AO40" s="304" t="str">
        <f>'Stock control'!BY40</f>
        <v>EF</v>
      </c>
      <c r="AP40" s="292">
        <f>('Stock control'!CC40-'Stock control'!CB40)*'Stock control'!BZ40*'Stock control'!BX40</f>
        <v>0</v>
      </c>
      <c r="AQ40" s="292">
        <f>'Stock control'!BX40*'Stock control'!CC40</f>
        <v>0</v>
      </c>
      <c r="AR40" s="292">
        <f>'Stock control'!CA40*'Stock control'!CB40</f>
        <v>0</v>
      </c>
      <c r="AS40" s="293">
        <f>('Stock control'!BX40*'Stock control'!CC40)-('Stock control'!BX40*'Stock control'!CB40)-AP40</f>
        <v>0</v>
      </c>
      <c r="AT40" s="294">
        <f>'Stock control'!CI40</f>
        <v>0</v>
      </c>
      <c r="AU40" s="304" t="str">
        <f>'Stock control'!CJ40</f>
        <v>EF</v>
      </c>
      <c r="AV40" s="292">
        <f>('Stock control'!CN40-'Stock control'!CM40)*'Stock control'!CI40*'Stock control'!CK40</f>
        <v>0</v>
      </c>
      <c r="AW40" s="292">
        <f>'Stock control'!CI40*'Stock control'!CN40</f>
        <v>0</v>
      </c>
      <c r="AX40" s="292">
        <f>'Stock control'!CL40*'Stock control'!CM40</f>
        <v>0</v>
      </c>
      <c r="AY40" s="293">
        <f>('Stock control'!CI40*'Stock control'!CN40)-('Stock control'!CI40*'Stock control'!CM40)-AV40</f>
        <v>0</v>
      </c>
      <c r="AZ40" s="294">
        <f>'Stock control'!CT40</f>
        <v>0</v>
      </c>
      <c r="BA40" s="304" t="str">
        <f>'Stock control'!CU40</f>
        <v>EF</v>
      </c>
      <c r="BB40" s="292">
        <f>('Stock control'!CY40-'Stock control'!CX40)*'Stock control'!CT40*'Stock control'!CV40</f>
        <v>0</v>
      </c>
      <c r="BC40" s="292">
        <f>'Stock control'!CT40*'Stock control'!CY40</f>
        <v>0</v>
      </c>
      <c r="BD40" s="292">
        <f>'Stock control'!CW40*'Stock control'!CX40</f>
        <v>0</v>
      </c>
      <c r="BE40" s="293">
        <f>('Stock control'!CT40*'Stock control'!CY40)-('Stock control'!CT40*'Stock control'!CX40)-BB40</f>
        <v>0</v>
      </c>
      <c r="BF40" s="294">
        <f>'Stock control'!DE40</f>
        <v>0</v>
      </c>
      <c r="BG40" s="304" t="str">
        <f>'Stock control'!DF40</f>
        <v>EF</v>
      </c>
      <c r="BH40" s="292">
        <f>('Stock control'!DJ40-'Stock control'!DI40)*'Stock control'!DE40*'Stock control'!DG40</f>
        <v>0</v>
      </c>
      <c r="BI40" s="292">
        <f>'Stock control'!DE40*'Stock control'!DJ40</f>
        <v>0</v>
      </c>
      <c r="BJ40" s="292">
        <f>'Stock control'!DH40*'Stock control'!DI40</f>
        <v>0</v>
      </c>
      <c r="BK40" s="293">
        <f>('Stock control'!DE40*'Stock control'!DJ40)-('Stock control'!DE40*'Stock control'!DI40)-BH40</f>
        <v>0</v>
      </c>
      <c r="BL40" s="294">
        <f>'Stock control'!DP40</f>
        <v>0</v>
      </c>
      <c r="BM40" s="304" t="str">
        <f>'Stock control'!DQ40</f>
        <v>EF</v>
      </c>
      <c r="BN40" s="292">
        <f>('Stock control'!DU40-'Stock control'!DT40)*'Stock control'!DP40*'Stock control'!DR40</f>
        <v>0</v>
      </c>
      <c r="BO40" s="292">
        <f>'Stock control'!DP40*'Stock control'!DU40</f>
        <v>0</v>
      </c>
      <c r="BP40" s="292">
        <f>'Stock control'!DS40*'Stock control'!DT40</f>
        <v>0</v>
      </c>
      <c r="BQ40" s="293">
        <f>('Stock control'!DP40*'Stock control'!DU40)-('Stock control'!DP40*'Stock control'!DT40)-BN40</f>
        <v>0</v>
      </c>
      <c r="BR40" s="294">
        <f>'Stock control'!EA40</f>
        <v>0</v>
      </c>
      <c r="BS40" s="304" t="str">
        <f>'Stock control'!EB40</f>
        <v>EF</v>
      </c>
      <c r="BT40" s="292">
        <f>('Stock control'!EF40-'Stock control'!EE40)*'Stock control'!EA40*'Stock control'!EC40</f>
        <v>0</v>
      </c>
      <c r="BU40" s="292">
        <f>'Stock control'!EA40*'Stock control'!EF40</f>
        <v>0</v>
      </c>
      <c r="BV40" s="292">
        <f>'Stock control'!ED40*'Stock control'!EE40</f>
        <v>0</v>
      </c>
      <c r="BW40" s="293">
        <f>('Stock control'!EA40*'Stock control'!EF40)-('Stock control'!EE40*'Stock control'!EA40)-BT40</f>
        <v>0</v>
      </c>
    </row>
    <row r="41" ht="15.75" customHeight="1">
      <c r="A41" s="8"/>
      <c r="B41" s="302">
        <v>28.0</v>
      </c>
      <c r="C41" s="289" t="str">
        <f>'Stock control'!D41</f>
        <v>Deluxe Tool set </v>
      </c>
      <c r="D41" s="290" t="str">
        <f>'Stock control'!K41</f>
        <v>NB</v>
      </c>
      <c r="E41" s="303">
        <f>'Stock control'!J41</f>
        <v>0</v>
      </c>
      <c r="F41" s="296">
        <f>('Stock control'!O41-'Stock control'!N41)*'Stock control'!L41*'Stock control'!J41</f>
        <v>0</v>
      </c>
      <c r="G41" s="296">
        <f>'Stock control'!J41*'Stock control'!O41</f>
        <v>0</v>
      </c>
      <c r="H41" s="296">
        <f>'Stock control'!M41*'Stock control'!N41</f>
        <v>0</v>
      </c>
      <c r="I41" s="293">
        <f>('Stock control'!J41*'Stock control'!O41)-('Stock control'!J41*'Stock control'!N41)-F41</f>
        <v>0</v>
      </c>
      <c r="J41" s="294">
        <f>'Stock control'!U41</f>
        <v>6</v>
      </c>
      <c r="K41" s="304" t="str">
        <f>'Stock control'!V41</f>
        <v>NB</v>
      </c>
      <c r="L41" s="296">
        <f>('Stock control'!Z41-'Stock control'!Y41)*'Stock control'!W41*'Stock control'!U41</f>
        <v>46.5</v>
      </c>
      <c r="M41" s="296">
        <f>'Stock control'!Z41*'Stock control'!U41</f>
        <v>270</v>
      </c>
      <c r="N41" s="296">
        <f>'Stock control'!X41*'Stock control'!Y41</f>
        <v>0</v>
      </c>
      <c r="O41" s="297">
        <f>('Stock control'!Z41*'Stock control'!U41)-('Stock control'!Y41*'Stock control'!U41)-L41</f>
        <v>46.5</v>
      </c>
      <c r="P41" s="294">
        <f>'Stock control'!AF41</f>
        <v>2</v>
      </c>
      <c r="Q41" s="304" t="str">
        <f>'Stock control'!AG41</f>
        <v>NB</v>
      </c>
      <c r="R41" s="296">
        <f>('Stock control'!AK41-'Stock control'!AJ41)*'Stock control'!AH41*'Stock control'!AF41</f>
        <v>11.564</v>
      </c>
      <c r="S41" s="296">
        <f>'Stock control'!AK41*'Stock control'!AF41</f>
        <v>90</v>
      </c>
      <c r="T41" s="296">
        <f>'Stock control'!AJ41*'Stock control'!AI41</f>
        <v>0</v>
      </c>
      <c r="U41" s="297">
        <f>('Stock control'!AK41*'Stock control'!AF41)-('Stock control'!AJ41*'Stock control'!AF41)-R41</f>
        <v>71.036</v>
      </c>
      <c r="V41" s="294">
        <f>'Stock control'!AQ41</f>
        <v>0</v>
      </c>
      <c r="W41" s="298" t="str">
        <f>'Stock control'!AR41</f>
        <v>NB</v>
      </c>
      <c r="X41" s="296">
        <f>('Stock control'!AV41-'Stock control'!AU41)*'Stock control'!AS41*'Stock control'!AQ41</f>
        <v>0</v>
      </c>
      <c r="Y41" s="292">
        <f>'Stock control'!AV41*'Stock control'!AQ41</f>
        <v>0</v>
      </c>
      <c r="Z41" s="292">
        <f>'Stock control'!AU41*'Stock control'!AT41</f>
        <v>0</v>
      </c>
      <c r="AA41" s="293">
        <f>('Stock control'!AV41*'Stock control'!AQ41)-('Stock control'!AU41*'Stock control'!AQ41)-X41</f>
        <v>0</v>
      </c>
      <c r="AB41" s="294">
        <f>'Stock control'!BB41</f>
        <v>0</v>
      </c>
      <c r="AC41" s="304" t="str">
        <f>'Stock control'!BC41</f>
        <v>NB</v>
      </c>
      <c r="AD41" s="292">
        <f>('Stock control'!BG41-'Stock control'!BF41)*'Stock control'!BD41*'Stock control'!BB41</f>
        <v>0</v>
      </c>
      <c r="AE41" s="292">
        <f>'Stock control'!BG41*'Stock control'!BB41</f>
        <v>0</v>
      </c>
      <c r="AF41" s="292">
        <f>'Stock control'!BF41*'Stock control'!BE41</f>
        <v>0</v>
      </c>
      <c r="AG41" s="293">
        <f>('Stock control'!BG41*'Stock control'!BB41)-('Stock control'!BF41*'Stock control'!BB41)-AD41</f>
        <v>0</v>
      </c>
      <c r="AH41" s="294">
        <f>'Stock control'!BM41</f>
        <v>0</v>
      </c>
      <c r="AI41" s="304" t="str">
        <f>'Stock control'!BN41</f>
        <v>NB</v>
      </c>
      <c r="AJ41" s="292">
        <f>('Stock control'!BR41-'Stock control'!BQ41)*'Stock control'!BO41*'Stock control'!BM41</f>
        <v>0</v>
      </c>
      <c r="AK41" s="292">
        <f>'Stock control'!BM41*'Stock control'!BR41</f>
        <v>0</v>
      </c>
      <c r="AL41" s="292">
        <f>'Stock control'!BP41*'Stock control'!BQ41</f>
        <v>0</v>
      </c>
      <c r="AM41" s="293">
        <f>('Stock control'!BM41*'Stock control'!BR41)-('Stock control'!BM41*'Stock control'!BQ41)-AJ41</f>
        <v>0</v>
      </c>
      <c r="AN41" s="294">
        <f>'Stock control'!BX41</f>
        <v>3</v>
      </c>
      <c r="AO41" s="304" t="str">
        <f>'Stock control'!BY41</f>
        <v>NB</v>
      </c>
      <c r="AP41" s="292">
        <f>('Stock control'!CC41-'Stock control'!CB41)*'Stock control'!BZ41*'Stock control'!BX41</f>
        <v>17.346</v>
      </c>
      <c r="AQ41" s="292">
        <f>'Stock control'!BX41*'Stock control'!CC41</f>
        <v>135</v>
      </c>
      <c r="AR41" s="292">
        <f>'Stock control'!CA41*'Stock control'!CB41</f>
        <v>0</v>
      </c>
      <c r="AS41" s="293">
        <f>('Stock control'!BX41*'Stock control'!CC41)-('Stock control'!BX41*'Stock control'!CB41)-AP41</f>
        <v>106.554</v>
      </c>
      <c r="AT41" s="294">
        <f>'Stock control'!CI41</f>
        <v>0</v>
      </c>
      <c r="AU41" s="304" t="str">
        <f>'Stock control'!CJ41</f>
        <v>NB</v>
      </c>
      <c r="AV41" s="292">
        <f>('Stock control'!CN41-'Stock control'!CM41)*'Stock control'!CI41*'Stock control'!CK41</f>
        <v>0</v>
      </c>
      <c r="AW41" s="292">
        <f>'Stock control'!CI41*'Stock control'!CN41</f>
        <v>0</v>
      </c>
      <c r="AX41" s="292">
        <f>'Stock control'!CL41*'Stock control'!CM41</f>
        <v>0</v>
      </c>
      <c r="AY41" s="293">
        <f>('Stock control'!CI41*'Stock control'!CN41)-('Stock control'!CI41*'Stock control'!CM41)-AV41</f>
        <v>0</v>
      </c>
      <c r="AZ41" s="294">
        <f>'Stock control'!CT41</f>
        <v>2</v>
      </c>
      <c r="BA41" s="304" t="str">
        <f>'Stock control'!CU41</f>
        <v>NB</v>
      </c>
      <c r="BB41" s="292">
        <f>('Stock control'!CY41-'Stock control'!CX41)*'Stock control'!CT41*'Stock control'!CV41</f>
        <v>11.564</v>
      </c>
      <c r="BC41" s="292">
        <f>'Stock control'!CT41*'Stock control'!CY41</f>
        <v>90</v>
      </c>
      <c r="BD41" s="292">
        <f>'Stock control'!CW41*'Stock control'!CX41</f>
        <v>0</v>
      </c>
      <c r="BE41" s="293">
        <f>('Stock control'!CT41*'Stock control'!CY41)-('Stock control'!CT41*'Stock control'!CX41)-BB41</f>
        <v>71.036</v>
      </c>
      <c r="BF41" s="294">
        <f>'Stock control'!DE41</f>
        <v>0</v>
      </c>
      <c r="BG41" s="304" t="str">
        <f>'Stock control'!DF41</f>
        <v>NB</v>
      </c>
      <c r="BH41" s="292">
        <f>('Stock control'!DJ41-'Stock control'!DI41)*'Stock control'!DE41*'Stock control'!DG41</f>
        <v>0</v>
      </c>
      <c r="BI41" s="292">
        <f>'Stock control'!DE41*'Stock control'!DJ41</f>
        <v>0</v>
      </c>
      <c r="BJ41" s="292">
        <f>'Stock control'!DH41*'Stock control'!DI41</f>
        <v>0</v>
      </c>
      <c r="BK41" s="293">
        <f>('Stock control'!DE41*'Stock control'!DJ41)-('Stock control'!DE41*'Stock control'!DI41)-BH41</f>
        <v>0</v>
      </c>
      <c r="BL41" s="294">
        <f>'Stock control'!DP41</f>
        <v>0</v>
      </c>
      <c r="BM41" s="304" t="str">
        <f>'Stock control'!DQ41</f>
        <v>NB</v>
      </c>
      <c r="BN41" s="292">
        <f>('Stock control'!DU41-'Stock control'!DT41)*'Stock control'!DP41*'Stock control'!DR41</f>
        <v>0</v>
      </c>
      <c r="BO41" s="292">
        <f>'Stock control'!DP41*'Stock control'!DU41</f>
        <v>0</v>
      </c>
      <c r="BP41" s="292">
        <f>'Stock control'!DS41*'Stock control'!DT41</f>
        <v>0</v>
      </c>
      <c r="BQ41" s="293">
        <f>('Stock control'!DP41*'Stock control'!DU41)-('Stock control'!DP41*'Stock control'!DT41)-BN41</f>
        <v>0</v>
      </c>
      <c r="BR41" s="294">
        <f>'Stock control'!EA41</f>
        <v>0</v>
      </c>
      <c r="BS41" s="304" t="str">
        <f>'Stock control'!EB41</f>
        <v>NB</v>
      </c>
      <c r="BT41" s="292">
        <f>('Stock control'!EF41-'Stock control'!EE41)*'Stock control'!EA41*'Stock control'!EC41</f>
        <v>0</v>
      </c>
      <c r="BU41" s="292">
        <f>'Stock control'!EA41*'Stock control'!EF41</f>
        <v>0</v>
      </c>
      <c r="BV41" s="292">
        <f>'Stock control'!ED41*'Stock control'!EE41</f>
        <v>0</v>
      </c>
      <c r="BW41" s="293">
        <f>('Stock control'!EA41*'Stock control'!EF41)-('Stock control'!EE41*'Stock control'!EA41)-BT41</f>
        <v>0</v>
      </c>
    </row>
    <row r="42" ht="15.75" customHeight="1">
      <c r="A42" s="8"/>
      <c r="B42" s="288">
        <v>29.0</v>
      </c>
      <c r="C42" s="289" t="str">
        <f>'Stock control'!D42</f>
        <v>A3/A4 Rotary Valve Pressure Pad</v>
      </c>
      <c r="D42" s="290" t="str">
        <f>'Stock control'!K42</f>
        <v>NB</v>
      </c>
      <c r="E42" s="303">
        <f>'Stock control'!J42</f>
        <v>0</v>
      </c>
      <c r="F42" s="296">
        <f>('Stock control'!O42-'Stock control'!N42)*'Stock control'!L42*'Stock control'!J42</f>
        <v>0</v>
      </c>
      <c r="G42" s="296">
        <f>'Stock control'!J42*'Stock control'!O42</f>
        <v>0</v>
      </c>
      <c r="H42" s="296">
        <f>'Stock control'!M42*'Stock control'!N42</f>
        <v>0</v>
      </c>
      <c r="I42" s="293">
        <f>('Stock control'!J42*'Stock control'!O42)-('Stock control'!J42*'Stock control'!N42)-F42</f>
        <v>0</v>
      </c>
      <c r="J42" s="294">
        <f>'Stock control'!U42</f>
        <v>5</v>
      </c>
      <c r="K42" s="304" t="str">
        <f>'Stock control'!V42</f>
        <v>NB</v>
      </c>
      <c r="L42" s="296">
        <f>('Stock control'!Z42-'Stock control'!Y42)*'Stock control'!W42*'Stock control'!U42</f>
        <v>5.0008</v>
      </c>
      <c r="M42" s="296">
        <f>'Stock control'!Z42*'Stock control'!U42</f>
        <v>20</v>
      </c>
      <c r="N42" s="296">
        <f>'Stock control'!X42*'Stock control'!Y42</f>
        <v>0</v>
      </c>
      <c r="O42" s="297">
        <f>('Stock control'!Z42*'Stock control'!U42)-('Stock control'!Y42*'Stock control'!U42)-L42</f>
        <v>13.9992</v>
      </c>
      <c r="P42" s="294">
        <f>'Stock control'!AF42</f>
        <v>3</v>
      </c>
      <c r="Q42" s="304" t="str">
        <f>'Stock control'!AG42</f>
        <v>NB</v>
      </c>
      <c r="R42" s="296">
        <f>('Stock control'!AK42-'Stock control'!AJ42)*'Stock control'!AH42*'Stock control'!AF42</f>
        <v>3.00048</v>
      </c>
      <c r="S42" s="296">
        <f>'Stock control'!AK42*'Stock control'!AF42</f>
        <v>12</v>
      </c>
      <c r="T42" s="296">
        <f>'Stock control'!AJ42*'Stock control'!AI42</f>
        <v>0</v>
      </c>
      <c r="U42" s="297">
        <f>('Stock control'!AK42*'Stock control'!AF42)-('Stock control'!AJ42*'Stock control'!AF42)-R42</f>
        <v>8.39952</v>
      </c>
      <c r="V42" s="294">
        <f>'Stock control'!AQ42</f>
        <v>0</v>
      </c>
      <c r="W42" s="298" t="str">
        <f>'Stock control'!AR42</f>
        <v>NB</v>
      </c>
      <c r="X42" s="296">
        <f>('Stock control'!AV42-'Stock control'!AU42)*'Stock control'!AS42*'Stock control'!AQ42</f>
        <v>0</v>
      </c>
      <c r="Y42" s="292">
        <f>'Stock control'!AV42*'Stock control'!AQ42</f>
        <v>0</v>
      </c>
      <c r="Z42" s="292">
        <f>'Stock control'!AU42*'Stock control'!AT42</f>
        <v>0</v>
      </c>
      <c r="AA42" s="293">
        <f>('Stock control'!AV42*'Stock control'!AQ42)-('Stock control'!AU42*'Stock control'!AQ42)-X42</f>
        <v>0</v>
      </c>
      <c r="AB42" s="294">
        <f>'Stock control'!BB42</f>
        <v>0</v>
      </c>
      <c r="AC42" s="304" t="str">
        <f>'Stock control'!BC42</f>
        <v>NB</v>
      </c>
      <c r="AD42" s="292">
        <f>('Stock control'!BG42-'Stock control'!BF42)*'Stock control'!BD42*'Stock control'!BB42</f>
        <v>0</v>
      </c>
      <c r="AE42" s="292">
        <f>'Stock control'!BG42*'Stock control'!BB42</f>
        <v>0</v>
      </c>
      <c r="AF42" s="292">
        <f>'Stock control'!BF42*'Stock control'!BE42</f>
        <v>0</v>
      </c>
      <c r="AG42" s="293">
        <f>('Stock control'!BG42*'Stock control'!BB42)-('Stock control'!BF42*'Stock control'!BB42)-AD42</f>
        <v>0</v>
      </c>
      <c r="AH42" s="294">
        <f>'Stock control'!BM42</f>
        <v>5</v>
      </c>
      <c r="AI42" s="304" t="str">
        <f>'Stock control'!BN42</f>
        <v>NB</v>
      </c>
      <c r="AJ42" s="292">
        <f>('Stock control'!BR42-'Stock control'!BQ42)*'Stock control'!BO42*'Stock control'!BM42</f>
        <v>5.0008</v>
      </c>
      <c r="AK42" s="292">
        <f>'Stock control'!BM42*'Stock control'!BR42</f>
        <v>20</v>
      </c>
      <c r="AL42" s="292">
        <f>'Stock control'!BP42*'Stock control'!BQ42</f>
        <v>0</v>
      </c>
      <c r="AM42" s="293">
        <f>('Stock control'!BM42*'Stock control'!BR42)-('Stock control'!BM42*'Stock control'!BQ42)-AJ42</f>
        <v>13.9992</v>
      </c>
      <c r="AN42" s="294">
        <f>'Stock control'!BX42</f>
        <v>1</v>
      </c>
      <c r="AO42" s="304" t="str">
        <f>'Stock control'!BY42</f>
        <v>NB</v>
      </c>
      <c r="AP42" s="292">
        <f>('Stock control'!CC42-'Stock control'!CB42)*'Stock control'!BZ42*'Stock control'!BX42</f>
        <v>1.00016</v>
      </c>
      <c r="AQ42" s="292">
        <f>'Stock control'!BX42*'Stock control'!CC42</f>
        <v>4</v>
      </c>
      <c r="AR42" s="292">
        <f>'Stock control'!CA42*'Stock control'!CB42</f>
        <v>0</v>
      </c>
      <c r="AS42" s="293">
        <f>('Stock control'!BX42*'Stock control'!CC42)-('Stock control'!BX42*'Stock control'!CB42)-AP42</f>
        <v>2.79984</v>
      </c>
      <c r="AT42" s="294">
        <f>'Stock control'!CI42</f>
        <v>0</v>
      </c>
      <c r="AU42" s="304" t="str">
        <f>'Stock control'!CJ42</f>
        <v>NB</v>
      </c>
      <c r="AV42" s="292">
        <f>('Stock control'!CN42-'Stock control'!CM42)*'Stock control'!CI42*'Stock control'!CK42</f>
        <v>0</v>
      </c>
      <c r="AW42" s="292">
        <f>'Stock control'!CI42*'Stock control'!CN42</f>
        <v>0</v>
      </c>
      <c r="AX42" s="292">
        <f>'Stock control'!CL42*'Stock control'!CM42</f>
        <v>0</v>
      </c>
      <c r="AY42" s="293">
        <f>('Stock control'!CI42*'Stock control'!CN42)-('Stock control'!CI42*'Stock control'!CM42)-AV42</f>
        <v>0</v>
      </c>
      <c r="AZ42" s="294">
        <f>'Stock control'!CT42</f>
        <v>0</v>
      </c>
      <c r="BA42" s="304" t="str">
        <f>'Stock control'!CU42</f>
        <v>NB</v>
      </c>
      <c r="BB42" s="292">
        <f>('Stock control'!CY42-'Stock control'!CX42)*'Stock control'!CT42*'Stock control'!CV42</f>
        <v>0</v>
      </c>
      <c r="BC42" s="292">
        <f>'Stock control'!CT42*'Stock control'!CY42</f>
        <v>0</v>
      </c>
      <c r="BD42" s="292">
        <f>'Stock control'!CW42*'Stock control'!CX42</f>
        <v>0</v>
      </c>
      <c r="BE42" s="293">
        <f>('Stock control'!CT42*'Stock control'!CY42)-('Stock control'!CT42*'Stock control'!CX42)-BB42</f>
        <v>0</v>
      </c>
      <c r="BF42" s="294">
        <f>'Stock control'!DE42</f>
        <v>0</v>
      </c>
      <c r="BG42" s="304" t="str">
        <f>'Stock control'!DF42</f>
        <v>NB</v>
      </c>
      <c r="BH42" s="292">
        <f>('Stock control'!DJ42-'Stock control'!DI42)*'Stock control'!DE42*'Stock control'!DG42</f>
        <v>0</v>
      </c>
      <c r="BI42" s="292">
        <f>'Stock control'!DE42*'Stock control'!DJ42</f>
        <v>0</v>
      </c>
      <c r="BJ42" s="292">
        <f>'Stock control'!DH42*'Stock control'!DI42</f>
        <v>0</v>
      </c>
      <c r="BK42" s="293">
        <f>('Stock control'!DE42*'Stock control'!DJ42)-('Stock control'!DE42*'Stock control'!DI42)-BH42</f>
        <v>0</v>
      </c>
      <c r="BL42" s="294">
        <f>'Stock control'!DP42</f>
        <v>4</v>
      </c>
      <c r="BM42" s="304" t="str">
        <f>'Stock control'!DQ42</f>
        <v>NB</v>
      </c>
      <c r="BN42" s="292">
        <f>('Stock control'!DU42-'Stock control'!DT42)*'Stock control'!DP42*'Stock control'!DR42</f>
        <v>4.00064</v>
      </c>
      <c r="BO42" s="292">
        <f>'Stock control'!DP42*'Stock control'!DU42</f>
        <v>16</v>
      </c>
      <c r="BP42" s="292">
        <f>'Stock control'!DS42*'Stock control'!DT42</f>
        <v>0</v>
      </c>
      <c r="BQ42" s="293">
        <f>('Stock control'!DP42*'Stock control'!DU42)-('Stock control'!DP42*'Stock control'!DT42)-BN42</f>
        <v>11.19936</v>
      </c>
      <c r="BR42" s="294">
        <f>'Stock control'!EA42</f>
        <v>4</v>
      </c>
      <c r="BS42" s="304" t="str">
        <f>'Stock control'!EB42</f>
        <v>NB</v>
      </c>
      <c r="BT42" s="292">
        <f>('Stock control'!EF42-'Stock control'!EE42)*'Stock control'!EA42*'Stock control'!EC42</f>
        <v>4.00064</v>
      </c>
      <c r="BU42" s="292">
        <f>'Stock control'!EA42*'Stock control'!EF42</f>
        <v>16</v>
      </c>
      <c r="BV42" s="292">
        <f>'Stock control'!ED42*'Stock control'!EE42</f>
        <v>0</v>
      </c>
      <c r="BW42" s="293">
        <f>('Stock control'!EA42*'Stock control'!EF42)-('Stock control'!EE42*'Stock control'!EA42)-BT42</f>
        <v>11.19936</v>
      </c>
    </row>
    <row r="43" ht="15.75" customHeight="1">
      <c r="A43" s="8"/>
      <c r="B43" s="302">
        <v>30.0</v>
      </c>
      <c r="C43" s="289" t="str">
        <f>'Stock control'!D43</f>
        <v>Power Lead C13 IEC UK </v>
      </c>
      <c r="D43" s="290" t="str">
        <f>'Stock control'!K43</f>
        <v>CO</v>
      </c>
      <c r="E43" s="303">
        <f>'Stock control'!J43</f>
        <v>0</v>
      </c>
      <c r="F43" s="296">
        <f>('Stock control'!O43-'Stock control'!N43)*'Stock control'!L43*'Stock control'!J43</f>
        <v>0</v>
      </c>
      <c r="G43" s="296">
        <f>'Stock control'!J43*'Stock control'!O43</f>
        <v>0</v>
      </c>
      <c r="H43" s="296">
        <f>'Stock control'!M43*'Stock control'!N43</f>
        <v>0</v>
      </c>
      <c r="I43" s="293">
        <f>('Stock control'!J43*'Stock control'!O43)-('Stock control'!J43*'Stock control'!N43)-F43</f>
        <v>0</v>
      </c>
      <c r="J43" s="294">
        <f>'Stock control'!U43</f>
        <v>0</v>
      </c>
      <c r="K43" s="304" t="str">
        <f>'Stock control'!V43</f>
        <v>CO</v>
      </c>
      <c r="L43" s="296">
        <f>('Stock control'!Z43-'Stock control'!Y43)*'Stock control'!W43*'Stock control'!U43</f>
        <v>0</v>
      </c>
      <c r="M43" s="296">
        <f>'Stock control'!Z43*'Stock control'!U43</f>
        <v>0</v>
      </c>
      <c r="N43" s="296">
        <f>'Stock control'!X43*'Stock control'!Y43</f>
        <v>0</v>
      </c>
      <c r="O43" s="297">
        <f>('Stock control'!Z43*'Stock control'!U43)-('Stock control'!Y43*'Stock control'!U43)-L43</f>
        <v>0</v>
      </c>
      <c r="P43" s="294">
        <f>'Stock control'!AF43</f>
        <v>0</v>
      </c>
      <c r="Q43" s="304" t="str">
        <f>'Stock control'!AG43</f>
        <v>CO</v>
      </c>
      <c r="R43" s="296">
        <f>('Stock control'!AK43-'Stock control'!AJ43)*'Stock control'!AH43*'Stock control'!AF43</f>
        <v>0</v>
      </c>
      <c r="S43" s="296">
        <f>'Stock control'!AK43*'Stock control'!AF43</f>
        <v>0</v>
      </c>
      <c r="T43" s="296">
        <f>'Stock control'!AJ43*'Stock control'!AI43</f>
        <v>0</v>
      </c>
      <c r="U43" s="297">
        <f>('Stock control'!AK43*'Stock control'!AF43)-('Stock control'!AJ43*'Stock control'!AF43)-R43</f>
        <v>0</v>
      </c>
      <c r="V43" s="294">
        <f>'Stock control'!AQ43</f>
        <v>0</v>
      </c>
      <c r="W43" s="298" t="str">
        <f>'Stock control'!AR43</f>
        <v>CO</v>
      </c>
      <c r="X43" s="296">
        <f>('Stock control'!AV43-'Stock control'!AU43)*'Stock control'!AS43*'Stock control'!AQ43</f>
        <v>0</v>
      </c>
      <c r="Y43" s="292">
        <f>'Stock control'!AV43*'Stock control'!AQ43</f>
        <v>0</v>
      </c>
      <c r="Z43" s="292">
        <f>'Stock control'!AU43*'Stock control'!AT43</f>
        <v>0</v>
      </c>
      <c r="AA43" s="293">
        <f>('Stock control'!AV43*'Stock control'!AQ43)-('Stock control'!AU43*'Stock control'!AQ43)-X43</f>
        <v>0</v>
      </c>
      <c r="AB43" s="294">
        <f>'Stock control'!BB43</f>
        <v>0</v>
      </c>
      <c r="AC43" s="304" t="str">
        <f>'Stock control'!BC43</f>
        <v>CO</v>
      </c>
      <c r="AD43" s="292">
        <f>('Stock control'!BG43-'Stock control'!BF43)*'Stock control'!BD43*'Stock control'!BB43</f>
        <v>0</v>
      </c>
      <c r="AE43" s="292">
        <f>'Stock control'!BG43*'Stock control'!BB43</f>
        <v>0</v>
      </c>
      <c r="AF43" s="292">
        <f>'Stock control'!BF43*'Stock control'!BE43</f>
        <v>0</v>
      </c>
      <c r="AG43" s="293">
        <f>('Stock control'!BG43*'Stock control'!BB43)-('Stock control'!BF43*'Stock control'!BB43)-AD43</f>
        <v>0</v>
      </c>
      <c r="AH43" s="294">
        <f>'Stock control'!BM43</f>
        <v>0</v>
      </c>
      <c r="AI43" s="304" t="str">
        <f>'Stock control'!BN43</f>
        <v>CO</v>
      </c>
      <c r="AJ43" s="292">
        <f>('Stock control'!BR43-'Stock control'!BQ43)*'Stock control'!BO43*'Stock control'!BM43</f>
        <v>0</v>
      </c>
      <c r="AK43" s="292">
        <f>'Stock control'!BM43*'Stock control'!BR43</f>
        <v>0</v>
      </c>
      <c r="AL43" s="292">
        <f>'Stock control'!BP43*'Stock control'!BQ43</f>
        <v>0</v>
      </c>
      <c r="AM43" s="293">
        <f>('Stock control'!BM43*'Stock control'!BR43)-('Stock control'!BM43*'Stock control'!BQ43)-AJ43</f>
        <v>0</v>
      </c>
      <c r="AN43" s="294">
        <f>'Stock control'!BX43</f>
        <v>0</v>
      </c>
      <c r="AO43" s="304" t="str">
        <f>'Stock control'!BY43</f>
        <v>CO</v>
      </c>
      <c r="AP43" s="292">
        <f>('Stock control'!CC43-'Stock control'!CB43)*'Stock control'!BZ43*'Stock control'!BX43</f>
        <v>0</v>
      </c>
      <c r="AQ43" s="292">
        <f>'Stock control'!BX43*'Stock control'!CC43</f>
        <v>0</v>
      </c>
      <c r="AR43" s="292">
        <f>'Stock control'!CA43*'Stock control'!CB43</f>
        <v>0</v>
      </c>
      <c r="AS43" s="293">
        <f>('Stock control'!BX43*'Stock control'!CC43)-('Stock control'!BX43*'Stock control'!CB43)-AP43</f>
        <v>0</v>
      </c>
      <c r="AT43" s="294">
        <f>'Stock control'!CI43</f>
        <v>0</v>
      </c>
      <c r="AU43" s="304" t="str">
        <f>'Stock control'!CJ43</f>
        <v>CO</v>
      </c>
      <c r="AV43" s="292">
        <f>('Stock control'!CN43-'Stock control'!CM43)*'Stock control'!CI43*'Stock control'!CK43</f>
        <v>0</v>
      </c>
      <c r="AW43" s="292">
        <f>'Stock control'!CI43*'Stock control'!CN43</f>
        <v>0</v>
      </c>
      <c r="AX43" s="292">
        <f>'Stock control'!CL43*'Stock control'!CM43</f>
        <v>0</v>
      </c>
      <c r="AY43" s="293">
        <f>('Stock control'!CI43*'Stock control'!CN43)-('Stock control'!CI43*'Stock control'!CM43)-AV43</f>
        <v>0</v>
      </c>
      <c r="AZ43" s="294">
        <f>'Stock control'!CT43</f>
        <v>0</v>
      </c>
      <c r="BA43" s="304" t="str">
        <f>'Stock control'!CU43</f>
        <v>CO</v>
      </c>
      <c r="BB43" s="292">
        <f>('Stock control'!CY43-'Stock control'!CX43)*'Stock control'!CT43*'Stock control'!CV43</f>
        <v>0</v>
      </c>
      <c r="BC43" s="292">
        <f>'Stock control'!CT43*'Stock control'!CY43</f>
        <v>0</v>
      </c>
      <c r="BD43" s="292">
        <f>'Stock control'!CW43*'Stock control'!CX43</f>
        <v>0</v>
      </c>
      <c r="BE43" s="293">
        <f>('Stock control'!CT43*'Stock control'!CY43)-('Stock control'!CT43*'Stock control'!CX43)-BB43</f>
        <v>0</v>
      </c>
      <c r="BF43" s="294">
        <f>'Stock control'!DE43</f>
        <v>0</v>
      </c>
      <c r="BG43" s="304" t="str">
        <f>'Stock control'!DF43</f>
        <v>CO</v>
      </c>
      <c r="BH43" s="292">
        <f>('Stock control'!DJ43-'Stock control'!DI43)*'Stock control'!DE43*'Stock control'!DG43</f>
        <v>0</v>
      </c>
      <c r="BI43" s="292">
        <f>'Stock control'!DE43*'Stock control'!DJ43</f>
        <v>0</v>
      </c>
      <c r="BJ43" s="292">
        <f>'Stock control'!DH43*'Stock control'!DI43</f>
        <v>0</v>
      </c>
      <c r="BK43" s="293">
        <f>('Stock control'!DE43*'Stock control'!DJ43)-('Stock control'!DE43*'Stock control'!DI43)-BH43</f>
        <v>0</v>
      </c>
      <c r="BL43" s="294">
        <f>'Stock control'!DP43</f>
        <v>0</v>
      </c>
      <c r="BM43" s="304" t="str">
        <f>'Stock control'!DQ43</f>
        <v>CO</v>
      </c>
      <c r="BN43" s="292">
        <f>('Stock control'!DU43-'Stock control'!DT43)*'Stock control'!DP43*'Stock control'!DR43</f>
        <v>0</v>
      </c>
      <c r="BO43" s="292">
        <f>'Stock control'!DP43*'Stock control'!DU43</f>
        <v>0</v>
      </c>
      <c r="BP43" s="292">
        <f>'Stock control'!DS43*'Stock control'!DT43</f>
        <v>0</v>
      </c>
      <c r="BQ43" s="293">
        <f>('Stock control'!DP43*'Stock control'!DU43)-('Stock control'!DP43*'Stock control'!DT43)-BN43</f>
        <v>0</v>
      </c>
      <c r="BR43" s="294">
        <f>'Stock control'!EA43</f>
        <v>0</v>
      </c>
      <c r="BS43" s="304" t="str">
        <f>'Stock control'!EB43</f>
        <v>CO</v>
      </c>
      <c r="BT43" s="292">
        <f>('Stock control'!EF43-'Stock control'!EE43)*'Stock control'!EA43*'Stock control'!EC43</f>
        <v>0</v>
      </c>
      <c r="BU43" s="292">
        <f>'Stock control'!EA43*'Stock control'!EF43</f>
        <v>0</v>
      </c>
      <c r="BV43" s="292">
        <f>'Stock control'!ED43*'Stock control'!EE43</f>
        <v>0</v>
      </c>
      <c r="BW43" s="293">
        <f>('Stock control'!EA43*'Stock control'!EF43)-('Stock control'!EE43*'Stock control'!EA43)-BT43</f>
        <v>0</v>
      </c>
    </row>
    <row r="44" ht="15.75" customHeight="1">
      <c r="A44" s="8"/>
      <c r="B44" s="288">
        <v>31.0</v>
      </c>
      <c r="C44" s="289" t="str">
        <f>'Stock control'!D44</f>
        <v>Syringe Set</v>
      </c>
      <c r="D44" s="290" t="str">
        <f>'Stock control'!K44</f>
        <v>NB</v>
      </c>
      <c r="E44" s="303">
        <f>'Stock control'!J44</f>
        <v>0</v>
      </c>
      <c r="F44" s="296">
        <f>('Stock control'!O44-'Stock control'!N44)*'Stock control'!L44*'Stock control'!J44</f>
        <v>0</v>
      </c>
      <c r="G44" s="296">
        <f>'Stock control'!J44*'Stock control'!O44</f>
        <v>0</v>
      </c>
      <c r="H44" s="296">
        <f>'Stock control'!M44*'Stock control'!N44</f>
        <v>0</v>
      </c>
      <c r="I44" s="293">
        <f>('Stock control'!J44*'Stock control'!O44)-('Stock control'!J44*'Stock control'!N44)-F44</f>
        <v>0</v>
      </c>
      <c r="J44" s="294">
        <f>'Stock control'!U44</f>
        <v>2</v>
      </c>
      <c r="K44" s="304" t="str">
        <f>'Stock control'!V44</f>
        <v>NB</v>
      </c>
      <c r="L44" s="296">
        <f>('Stock control'!Z44-'Stock control'!Y44)*'Stock control'!W44*'Stock control'!U44</f>
        <v>1.32748</v>
      </c>
      <c r="M44" s="296">
        <f>'Stock control'!Z44*'Stock control'!U44</f>
        <v>9.9</v>
      </c>
      <c r="N44" s="296">
        <f>'Stock control'!X44*'Stock control'!Y44</f>
        <v>0</v>
      </c>
      <c r="O44" s="297">
        <f>('Stock control'!Z44*'Stock control'!U44)-('Stock control'!Y44*'Stock control'!U44)-L44</f>
        <v>6.37252</v>
      </c>
      <c r="P44" s="294">
        <f>'Stock control'!AF44</f>
        <v>2</v>
      </c>
      <c r="Q44" s="304" t="s">
        <v>44</v>
      </c>
      <c r="R44" s="296">
        <f>('Stock control'!AK44-'Stock control'!AJ44)*'Stock control'!AH44*'Stock control'!AF44</f>
        <v>1.32748</v>
      </c>
      <c r="S44" s="296">
        <f>'Stock control'!AK44*'Stock control'!AF44</f>
        <v>9.9</v>
      </c>
      <c r="T44" s="296">
        <f>'Stock control'!AJ44*'Stock control'!AI44</f>
        <v>0</v>
      </c>
      <c r="U44" s="297">
        <f>('Stock control'!AK44*'Stock control'!AF44)-('Stock control'!AJ44*'Stock control'!AF44)-R44</f>
        <v>6.37252</v>
      </c>
      <c r="V44" s="294">
        <f>'Stock control'!AQ44</f>
        <v>0</v>
      </c>
      <c r="W44" s="298" t="str">
        <f>'Stock control'!AR44</f>
        <v>NB</v>
      </c>
      <c r="X44" s="296">
        <f>('Stock control'!AV44-'Stock control'!AU44)*'Stock control'!AS44*'Stock control'!AQ44</f>
        <v>0</v>
      </c>
      <c r="Y44" s="292">
        <f>'Stock control'!AV44*'Stock control'!AQ44</f>
        <v>0</v>
      </c>
      <c r="Z44" s="292">
        <f>'Stock control'!AU44*'Stock control'!AT44</f>
        <v>0</v>
      </c>
      <c r="AA44" s="293">
        <f>('Stock control'!AV44*'Stock control'!AQ44)-('Stock control'!AU44*'Stock control'!AQ44)-X44</f>
        <v>0</v>
      </c>
      <c r="AB44" s="294">
        <f>'Stock control'!BB44</f>
        <v>0</v>
      </c>
      <c r="AC44" s="304" t="str">
        <f>'Stock control'!BC44</f>
        <v>NB</v>
      </c>
      <c r="AD44" s="292">
        <f>('Stock control'!BG44-'Stock control'!BF44)*'Stock control'!BD44*'Stock control'!BB44</f>
        <v>0</v>
      </c>
      <c r="AE44" s="292">
        <f>'Stock control'!BG44*'Stock control'!BB44</f>
        <v>0</v>
      </c>
      <c r="AF44" s="292">
        <f>'Stock control'!BF44*'Stock control'!BE44</f>
        <v>0</v>
      </c>
      <c r="AG44" s="293">
        <f>('Stock control'!BG44*'Stock control'!BB44)-('Stock control'!BF44*'Stock control'!BB44)-AD44</f>
        <v>0</v>
      </c>
      <c r="AH44" s="294">
        <f>'Stock control'!BM44</f>
        <v>2</v>
      </c>
      <c r="AI44" s="304" t="str">
        <f>'Stock control'!BN44</f>
        <v>NB</v>
      </c>
      <c r="AJ44" s="292">
        <f>('Stock control'!BR44-'Stock control'!BQ44)*'Stock control'!BO44*'Stock control'!BM44</f>
        <v>1.32748</v>
      </c>
      <c r="AK44" s="292">
        <f>'Stock control'!BM44*'Stock control'!BR44</f>
        <v>9.9</v>
      </c>
      <c r="AL44" s="292">
        <f>'Stock control'!BP44*'Stock control'!BQ44</f>
        <v>0</v>
      </c>
      <c r="AM44" s="293">
        <f>('Stock control'!BM44*'Stock control'!BR44)-('Stock control'!BM44*'Stock control'!BQ44)-AJ44</f>
        <v>6.37252</v>
      </c>
      <c r="AN44" s="294">
        <f>'Stock control'!BX44</f>
        <v>1</v>
      </c>
      <c r="AO44" s="304" t="str">
        <f>'Stock control'!BY44</f>
        <v>NB</v>
      </c>
      <c r="AP44" s="292">
        <f>('Stock control'!CC44-'Stock control'!CB44)*'Stock control'!BZ44*'Stock control'!BX44</f>
        <v>0.66374</v>
      </c>
      <c r="AQ44" s="292">
        <f>'Stock control'!BX44*'Stock control'!CC44</f>
        <v>4.95</v>
      </c>
      <c r="AR44" s="292">
        <f>'Stock control'!CA44*'Stock control'!CB44</f>
        <v>0</v>
      </c>
      <c r="AS44" s="293">
        <f>('Stock control'!BX44*'Stock control'!CC44)-('Stock control'!BX44*'Stock control'!CB44)-AP44</f>
        <v>3.18626</v>
      </c>
      <c r="AT44" s="294">
        <f>'Stock control'!CI44</f>
        <v>0</v>
      </c>
      <c r="AU44" s="304" t="str">
        <f>'Stock control'!CJ44</f>
        <v>NB</v>
      </c>
      <c r="AV44" s="292">
        <f>('Stock control'!CN44-'Stock control'!CM44)*'Stock control'!CI44*'Stock control'!CK44</f>
        <v>0</v>
      </c>
      <c r="AW44" s="292">
        <f>'Stock control'!CI44*'Stock control'!CN44</f>
        <v>0</v>
      </c>
      <c r="AX44" s="292">
        <f>'Stock control'!CL44*'Stock control'!CM44</f>
        <v>0</v>
      </c>
      <c r="AY44" s="293">
        <f>('Stock control'!CI44*'Stock control'!CN44)-('Stock control'!CI44*'Stock control'!CM44)-AV44</f>
        <v>0</v>
      </c>
      <c r="AZ44" s="294">
        <f>'Stock control'!CT44</f>
        <v>0</v>
      </c>
      <c r="BA44" s="304" t="str">
        <f>'Stock control'!CU44</f>
        <v>NB</v>
      </c>
      <c r="BB44" s="292">
        <f>('Stock control'!CY44-'Stock control'!CX44)*'Stock control'!CT44*'Stock control'!CV44</f>
        <v>0</v>
      </c>
      <c r="BC44" s="292">
        <f>'Stock control'!CT44*'Stock control'!CY44</f>
        <v>0</v>
      </c>
      <c r="BD44" s="292">
        <f>'Stock control'!CW44*'Stock control'!CX44</f>
        <v>0</v>
      </c>
      <c r="BE44" s="293">
        <f>('Stock control'!CT44*'Stock control'!CY44)-('Stock control'!CT44*'Stock control'!CX44)-BB44</f>
        <v>0</v>
      </c>
      <c r="BF44" s="294">
        <f>'Stock control'!DE44</f>
        <v>0</v>
      </c>
      <c r="BG44" s="304" t="str">
        <f>'Stock control'!DF44</f>
        <v>NB</v>
      </c>
      <c r="BH44" s="292">
        <f>('Stock control'!DJ44-'Stock control'!DI44)*'Stock control'!DE44*'Stock control'!DG44</f>
        <v>0</v>
      </c>
      <c r="BI44" s="292">
        <f>'Stock control'!DE44*'Stock control'!DJ44</f>
        <v>0</v>
      </c>
      <c r="BJ44" s="292">
        <f>'Stock control'!DH44*'Stock control'!DI44</f>
        <v>0</v>
      </c>
      <c r="BK44" s="293">
        <f>('Stock control'!DE44*'Stock control'!DJ44)-('Stock control'!DE44*'Stock control'!DI44)-BH44</f>
        <v>0</v>
      </c>
      <c r="BL44" s="294">
        <f>'Stock control'!DP44</f>
        <v>0</v>
      </c>
      <c r="BM44" s="304" t="str">
        <f>'Stock control'!DQ44</f>
        <v>NB</v>
      </c>
      <c r="BN44" s="292">
        <f>('Stock control'!DU44-'Stock control'!DT44)*'Stock control'!DP44*'Stock control'!DR44</f>
        <v>0</v>
      </c>
      <c r="BO44" s="292">
        <f>'Stock control'!DP44*'Stock control'!DU44</f>
        <v>0</v>
      </c>
      <c r="BP44" s="292">
        <f>'Stock control'!DS44*'Stock control'!DT44</f>
        <v>0</v>
      </c>
      <c r="BQ44" s="293">
        <f>('Stock control'!DP44*'Stock control'!DU44)-('Stock control'!DP44*'Stock control'!DT44)-BN44</f>
        <v>0</v>
      </c>
      <c r="BR44" s="294">
        <f>'Stock control'!EA44</f>
        <v>0</v>
      </c>
      <c r="BS44" s="304" t="str">
        <f>'Stock control'!EB44</f>
        <v>NB</v>
      </c>
      <c r="BT44" s="292">
        <f>('Stock control'!EF44-'Stock control'!EE44)*'Stock control'!EA44*'Stock control'!EC44</f>
        <v>0</v>
      </c>
      <c r="BU44" s="292">
        <f>'Stock control'!EA44*'Stock control'!EF44</f>
        <v>0</v>
      </c>
      <c r="BV44" s="292">
        <f>'Stock control'!ED44*'Stock control'!EE44</f>
        <v>0</v>
      </c>
      <c r="BW44" s="293">
        <f>('Stock control'!EA44*'Stock control'!EF44)-('Stock control'!EE44*'Stock control'!EA44)-BT44</f>
        <v>0</v>
      </c>
    </row>
    <row r="45" ht="15.75" customHeight="1">
      <c r="A45" s="8"/>
      <c r="B45" s="302">
        <v>32.0</v>
      </c>
      <c r="C45" s="289" t="str">
        <f>'Stock control'!D45</f>
        <v>Boiler Airline Adaption Kit</v>
      </c>
      <c r="D45" s="290" t="str">
        <f>'Stock control'!K45</f>
        <v>NB</v>
      </c>
      <c r="E45" s="303">
        <f>'Stock control'!J45</f>
        <v>0</v>
      </c>
      <c r="F45" s="296">
        <f>('Stock control'!O45-'Stock control'!N45)*'Stock control'!L45*'Stock control'!J45</f>
        <v>0</v>
      </c>
      <c r="G45" s="296">
        <f>'Stock control'!J45*'Stock control'!O45</f>
        <v>0</v>
      </c>
      <c r="H45" s="296">
        <f>'Stock control'!M45*'Stock control'!N45</f>
        <v>0</v>
      </c>
      <c r="I45" s="293">
        <f>('Stock control'!J45*'Stock control'!O45)-('Stock control'!J45*'Stock control'!N45)-F45</f>
        <v>0</v>
      </c>
      <c r="J45" s="294">
        <f>'Stock control'!U45</f>
        <v>0</v>
      </c>
      <c r="K45" s="304" t="str">
        <f>'Stock control'!V45</f>
        <v>NB</v>
      </c>
      <c r="L45" s="296">
        <f>('Stock control'!Z45-'Stock control'!Y45)*'Stock control'!W45*'Stock control'!U45</f>
        <v>0</v>
      </c>
      <c r="M45" s="296">
        <f>'Stock control'!Z45*'Stock control'!U45</f>
        <v>0</v>
      </c>
      <c r="N45" s="296">
        <f>'Stock control'!X45*'Stock control'!Y45</f>
        <v>0</v>
      </c>
      <c r="O45" s="297">
        <f>('Stock control'!Z45*'Stock control'!U45)-('Stock control'!Y45*'Stock control'!U45)-L45</f>
        <v>0</v>
      </c>
      <c r="P45" s="294">
        <f>'Stock control'!AF45</f>
        <v>0</v>
      </c>
      <c r="Q45" s="304" t="str">
        <f>'Stock control'!AG45</f>
        <v>NB</v>
      </c>
      <c r="R45" s="296">
        <f>('Stock control'!AK45-'Stock control'!AJ45)*'Stock control'!AH45*'Stock control'!AF45</f>
        <v>0</v>
      </c>
      <c r="S45" s="296">
        <f>'Stock control'!AK45*'Stock control'!AF45</f>
        <v>0</v>
      </c>
      <c r="T45" s="296">
        <f>'Stock control'!AJ45*'Stock control'!AI45</f>
        <v>0</v>
      </c>
      <c r="U45" s="297">
        <f>('Stock control'!AK45*'Stock control'!AF45)-('Stock control'!AJ45*'Stock control'!AF45)-R45</f>
        <v>0</v>
      </c>
      <c r="V45" s="294">
        <f>'Stock control'!AQ45</f>
        <v>4</v>
      </c>
      <c r="W45" s="298" t="str">
        <f>'Stock control'!AR45</f>
        <v>NB</v>
      </c>
      <c r="X45" s="296">
        <f>('Stock control'!AV45-'Stock control'!AU45)*'Stock control'!AS45*'Stock control'!AQ45</f>
        <v>0</v>
      </c>
      <c r="Y45" s="292">
        <f>'Stock control'!AV45*'Stock control'!AQ45</f>
        <v>60</v>
      </c>
      <c r="Z45" s="292">
        <f>'Stock control'!AU45*'Stock control'!AT45</f>
        <v>0</v>
      </c>
      <c r="AA45" s="293">
        <f>('Stock control'!AV45*'Stock control'!AQ45)-('Stock control'!AU45*'Stock control'!AQ45)-X45</f>
        <v>36.2</v>
      </c>
      <c r="AB45" s="294">
        <f>'Stock control'!BB45</f>
        <v>0</v>
      </c>
      <c r="AC45" s="304" t="str">
        <f>'Stock control'!BC45</f>
        <v>NB</v>
      </c>
      <c r="AD45" s="292">
        <f>('Stock control'!BG45-'Stock control'!BF45)*'Stock control'!BD45*'Stock control'!BB45</f>
        <v>0</v>
      </c>
      <c r="AE45" s="292">
        <f>'Stock control'!BG45*'Stock control'!BB45</f>
        <v>0</v>
      </c>
      <c r="AF45" s="292">
        <f>'Stock control'!BF45*'Stock control'!BE45</f>
        <v>0</v>
      </c>
      <c r="AG45" s="293">
        <f>('Stock control'!BG45*'Stock control'!BB45)-('Stock control'!BF45*'Stock control'!BB45)-AD45</f>
        <v>0</v>
      </c>
      <c r="AH45" s="294">
        <f>'Stock control'!BM45</f>
        <v>3</v>
      </c>
      <c r="AI45" s="304" t="str">
        <f>'Stock control'!BN45</f>
        <v>NB</v>
      </c>
      <c r="AJ45" s="292">
        <f>('Stock control'!BR45-'Stock control'!BQ45)*'Stock control'!BO45*'Stock control'!BM45</f>
        <v>0</v>
      </c>
      <c r="AK45" s="292">
        <f>'Stock control'!BM45*'Stock control'!BR45</f>
        <v>45</v>
      </c>
      <c r="AL45" s="292">
        <f>'Stock control'!BP45*'Stock control'!BQ45</f>
        <v>0</v>
      </c>
      <c r="AM45" s="293">
        <f>('Stock control'!BM45*'Stock control'!BR45)-('Stock control'!BM45*'Stock control'!BQ45)-AJ45</f>
        <v>27.15</v>
      </c>
      <c r="AN45" s="294">
        <f>'Stock control'!BX45</f>
        <v>1</v>
      </c>
      <c r="AO45" s="304" t="str">
        <f>'Stock control'!BY45</f>
        <v>NB</v>
      </c>
      <c r="AP45" s="292">
        <f>('Stock control'!CC45-'Stock control'!CB45)*'Stock control'!BZ45*'Stock control'!BX45</f>
        <v>0</v>
      </c>
      <c r="AQ45" s="292">
        <f>'Stock control'!BX45*'Stock control'!CC45</f>
        <v>15</v>
      </c>
      <c r="AR45" s="292">
        <f>'Stock control'!CA45*'Stock control'!CB45</f>
        <v>0</v>
      </c>
      <c r="AS45" s="293">
        <f>('Stock control'!BX45*'Stock control'!CC45)-('Stock control'!BX45*'Stock control'!CB45)-AP45</f>
        <v>9.05</v>
      </c>
      <c r="AT45" s="294">
        <f>'Stock control'!CI45</f>
        <v>0</v>
      </c>
      <c r="AU45" s="304" t="str">
        <f>'Stock control'!CJ45</f>
        <v>NB</v>
      </c>
      <c r="AV45" s="292">
        <f>('Stock control'!CN45-'Stock control'!CM45)*'Stock control'!CI45*'Stock control'!CK45</f>
        <v>0</v>
      </c>
      <c r="AW45" s="292">
        <f>'Stock control'!CI45*'Stock control'!CN45</f>
        <v>0</v>
      </c>
      <c r="AX45" s="292">
        <f>'Stock control'!CL45*'Stock control'!CM45</f>
        <v>0</v>
      </c>
      <c r="AY45" s="293">
        <f>('Stock control'!CI45*'Stock control'!CN45)-('Stock control'!CI45*'Stock control'!CM45)-AV45</f>
        <v>0</v>
      </c>
      <c r="AZ45" s="294">
        <f>'Stock control'!CT45</f>
        <v>0</v>
      </c>
      <c r="BA45" s="304" t="str">
        <f>'Stock control'!CU45</f>
        <v>NB</v>
      </c>
      <c r="BB45" s="292">
        <f>('Stock control'!CY45-'Stock control'!CX45)*'Stock control'!CT45*'Stock control'!CV45</f>
        <v>0</v>
      </c>
      <c r="BC45" s="292">
        <f>'Stock control'!CT45*'Stock control'!CY45</f>
        <v>0</v>
      </c>
      <c r="BD45" s="292">
        <f>'Stock control'!CW45*'Stock control'!CX45</f>
        <v>0</v>
      </c>
      <c r="BE45" s="293">
        <f>('Stock control'!CT45*'Stock control'!CY45)-('Stock control'!CT45*'Stock control'!CX45)-BB45</f>
        <v>0</v>
      </c>
      <c r="BF45" s="294">
        <f>'Stock control'!DE45</f>
        <v>0</v>
      </c>
      <c r="BG45" s="304" t="str">
        <f>'Stock control'!DF45</f>
        <v>NB</v>
      </c>
      <c r="BH45" s="292">
        <f>('Stock control'!DJ45-'Stock control'!DI45)*'Stock control'!DE45*'Stock control'!DG45</f>
        <v>0</v>
      </c>
      <c r="BI45" s="292">
        <f>'Stock control'!DE45*'Stock control'!DJ45</f>
        <v>0</v>
      </c>
      <c r="BJ45" s="292">
        <f>'Stock control'!DH45*'Stock control'!DI45</f>
        <v>0</v>
      </c>
      <c r="BK45" s="293">
        <f>('Stock control'!DE45*'Stock control'!DJ45)-('Stock control'!DE45*'Stock control'!DI45)-BH45</f>
        <v>0</v>
      </c>
      <c r="BL45" s="294">
        <f>'Stock control'!DP45</f>
        <v>2</v>
      </c>
      <c r="BM45" s="304" t="str">
        <f>'Stock control'!DQ45</f>
        <v>NB</v>
      </c>
      <c r="BN45" s="292">
        <f>('Stock control'!DU45-'Stock control'!DT45)*'Stock control'!DP45*'Stock control'!DR45</f>
        <v>0</v>
      </c>
      <c r="BO45" s="292">
        <f>'Stock control'!DP45*'Stock control'!DU45</f>
        <v>30</v>
      </c>
      <c r="BP45" s="292">
        <f>'Stock control'!DS45*'Stock control'!DT45</f>
        <v>0</v>
      </c>
      <c r="BQ45" s="293">
        <f>('Stock control'!DP45*'Stock control'!DU45)-('Stock control'!DP45*'Stock control'!DT45)-BN45</f>
        <v>18.1</v>
      </c>
      <c r="BR45" s="294">
        <f>'Stock control'!EA45</f>
        <v>2</v>
      </c>
      <c r="BS45" s="304" t="str">
        <f>'Stock control'!EB45</f>
        <v>NB</v>
      </c>
      <c r="BT45" s="292">
        <f>('Stock control'!EF45-'Stock control'!EE45)*'Stock control'!EA45*'Stock control'!EC45</f>
        <v>0</v>
      </c>
      <c r="BU45" s="292">
        <f>'Stock control'!EA45*'Stock control'!EF45</f>
        <v>30</v>
      </c>
      <c r="BV45" s="292">
        <f>'Stock control'!ED45*'Stock control'!EE45</f>
        <v>0</v>
      </c>
      <c r="BW45" s="293">
        <f>('Stock control'!EA45*'Stock control'!EF45)-('Stock control'!EE45*'Stock control'!EA45)-BT45</f>
        <v>18.1</v>
      </c>
    </row>
    <row r="46" ht="15.75" customHeight="1">
      <c r="A46" s="8"/>
      <c r="B46" s="288">
        <v>33.0</v>
      </c>
      <c r="C46" s="289" t="str">
        <f>'Stock control'!D46</f>
        <v>Pressure Gauge Kit</v>
      </c>
      <c r="D46" s="290" t="str">
        <f>'Stock control'!K46</f>
        <v>NB</v>
      </c>
      <c r="E46" s="303">
        <f>'Stock control'!J46</f>
        <v>0</v>
      </c>
      <c r="F46" s="296">
        <f>('Stock control'!O46-'Stock control'!N46)*'Stock control'!L46*'Stock control'!J46</f>
        <v>0</v>
      </c>
      <c r="G46" s="296">
        <f>'Stock control'!J46*'Stock control'!O46</f>
        <v>0</v>
      </c>
      <c r="H46" s="296">
        <f>'Stock control'!M46*'Stock control'!N46</f>
        <v>0</v>
      </c>
      <c r="I46" s="293">
        <f>('Stock control'!J46*'Stock control'!O46)-('Stock control'!J46*'Stock control'!N46)-F46</f>
        <v>0</v>
      </c>
      <c r="J46" s="294">
        <f>'Stock control'!U46</f>
        <v>0</v>
      </c>
      <c r="K46" s="304" t="str">
        <f>'Stock control'!V46</f>
        <v>NB</v>
      </c>
      <c r="L46" s="296">
        <f>('Stock control'!Z46-'Stock control'!Y46)*'Stock control'!W46*'Stock control'!U46</f>
        <v>0</v>
      </c>
      <c r="M46" s="296">
        <f>'Stock control'!Z46*'Stock control'!U46</f>
        <v>0</v>
      </c>
      <c r="N46" s="296">
        <f>'Stock control'!X46*'Stock control'!Y46</f>
        <v>0</v>
      </c>
      <c r="O46" s="297">
        <f>('Stock control'!Z46*'Stock control'!U46)-('Stock control'!Y46*'Stock control'!U46)-L46</f>
        <v>0</v>
      </c>
      <c r="P46" s="294">
        <f>'Stock control'!AF46</f>
        <v>2</v>
      </c>
      <c r="Q46" s="304" t="str">
        <f>'Stock control'!AG46</f>
        <v>NB</v>
      </c>
      <c r="R46" s="296">
        <f>('Stock control'!AK46-'Stock control'!AJ46)*'Stock control'!AH46*'Stock control'!AF46</f>
        <v>1.12332</v>
      </c>
      <c r="S46" s="296">
        <f>'Stock control'!AK46*'Stock control'!AF46</f>
        <v>46</v>
      </c>
      <c r="T46" s="296">
        <f>'Stock control'!AJ46*'Stock control'!AI46</f>
        <v>0</v>
      </c>
      <c r="U46" s="297">
        <f>('Stock control'!AK46*'Stock control'!AF46)-('Stock control'!AJ46*'Stock control'!AF46)-R46</f>
        <v>26.47668</v>
      </c>
      <c r="V46" s="294">
        <f>'Stock control'!AQ46</f>
        <v>1</v>
      </c>
      <c r="W46" s="298" t="str">
        <f>'Stock control'!AR46</f>
        <v>NB</v>
      </c>
      <c r="X46" s="296">
        <f>('Stock control'!AV46-'Stock control'!AU46)*'Stock control'!AS46*'Stock control'!AQ46</f>
        <v>0.56166</v>
      </c>
      <c r="Y46" s="292">
        <f>'Stock control'!AV46*'Stock control'!AQ46</f>
        <v>23</v>
      </c>
      <c r="Z46" s="292">
        <f>'Stock control'!AU46*'Stock control'!AT46</f>
        <v>0</v>
      </c>
      <c r="AA46" s="293">
        <f>('Stock control'!AV46*'Stock control'!AQ46)-('Stock control'!AU46*'Stock control'!AQ46)-X46</f>
        <v>13.23834</v>
      </c>
      <c r="AB46" s="294">
        <f>'Stock control'!BB46</f>
        <v>1</v>
      </c>
      <c r="AC46" s="304" t="str">
        <f>'Stock control'!BC46</f>
        <v>NB</v>
      </c>
      <c r="AD46" s="292">
        <f>('Stock control'!BG46-'Stock control'!BF46)*'Stock control'!BD46*'Stock control'!BB46</f>
        <v>0.56166</v>
      </c>
      <c r="AE46" s="292">
        <f>'Stock control'!BG46*'Stock control'!BB46</f>
        <v>23</v>
      </c>
      <c r="AF46" s="292">
        <f>'Stock control'!BF46*'Stock control'!BE46</f>
        <v>0</v>
      </c>
      <c r="AG46" s="293">
        <f>('Stock control'!BG46*'Stock control'!BB46)-('Stock control'!BF46*'Stock control'!BB46)-AD46</f>
        <v>13.23834</v>
      </c>
      <c r="AH46" s="294">
        <f>'Stock control'!BM46</f>
        <v>1</v>
      </c>
      <c r="AI46" s="304" t="str">
        <f>'Stock control'!BN46</f>
        <v>NB</v>
      </c>
      <c r="AJ46" s="292">
        <f>('Stock control'!BR46-'Stock control'!BQ46)*'Stock control'!BO46*'Stock control'!BM46</f>
        <v>0.56166</v>
      </c>
      <c r="AK46" s="292">
        <f>'Stock control'!BM46*'Stock control'!BR46</f>
        <v>23</v>
      </c>
      <c r="AL46" s="292">
        <f>'Stock control'!BP46*'Stock control'!BQ46</f>
        <v>0</v>
      </c>
      <c r="AM46" s="293">
        <f>('Stock control'!BM46*'Stock control'!BR46)-('Stock control'!BM46*'Stock control'!BQ46)-AJ46</f>
        <v>13.23834</v>
      </c>
      <c r="AN46" s="294">
        <f>'Stock control'!BX46</f>
        <v>1</v>
      </c>
      <c r="AO46" s="304" t="str">
        <f>'Stock control'!BY46</f>
        <v>NB</v>
      </c>
      <c r="AP46" s="292">
        <f>('Stock control'!CC46-'Stock control'!CB46)*'Stock control'!BZ46*'Stock control'!BX46</f>
        <v>0.62271</v>
      </c>
      <c r="AQ46" s="292">
        <f>'Stock control'!BX46*'Stock control'!CC46</f>
        <v>24.5</v>
      </c>
      <c r="AR46" s="292">
        <f>'Stock control'!CA46*'Stock control'!CB46</f>
        <v>0</v>
      </c>
      <c r="AS46" s="293">
        <f>('Stock control'!BX46*'Stock control'!CC46)-('Stock control'!BX46*'Stock control'!CB46)-AP46</f>
        <v>14.67729</v>
      </c>
      <c r="AT46" s="294">
        <f>'Stock control'!CI46</f>
        <v>0</v>
      </c>
      <c r="AU46" s="304" t="str">
        <f>'Stock control'!CJ46</f>
        <v>NB</v>
      </c>
      <c r="AV46" s="292">
        <f>('Stock control'!CN46-'Stock control'!CM46)*'Stock control'!CI46*'Stock control'!CK46</f>
        <v>0</v>
      </c>
      <c r="AW46" s="292">
        <f>'Stock control'!CI46*'Stock control'!CN46</f>
        <v>0</v>
      </c>
      <c r="AX46" s="292">
        <f>'Stock control'!CL46*'Stock control'!CM46</f>
        <v>0</v>
      </c>
      <c r="AY46" s="293">
        <f>('Stock control'!CI46*'Stock control'!CN46)-('Stock control'!CI46*'Stock control'!CM46)-AV46</f>
        <v>0</v>
      </c>
      <c r="AZ46" s="294">
        <f>'Stock control'!CT46</f>
        <v>1</v>
      </c>
      <c r="BA46" s="304" t="str">
        <f>'Stock control'!CU46</f>
        <v>NB</v>
      </c>
      <c r="BB46" s="292">
        <f>('Stock control'!CY46-'Stock control'!CX46)*'Stock control'!CT46*'Stock control'!CV46</f>
        <v>0.62271</v>
      </c>
      <c r="BC46" s="292">
        <f>'Stock control'!CT46*'Stock control'!CY46</f>
        <v>24.5</v>
      </c>
      <c r="BD46" s="292">
        <f>'Stock control'!CW46*'Stock control'!CX46</f>
        <v>0</v>
      </c>
      <c r="BE46" s="293">
        <f>('Stock control'!CT46*'Stock control'!CY46)-('Stock control'!CT46*'Stock control'!CX46)-BB46</f>
        <v>14.67729</v>
      </c>
      <c r="BF46" s="294">
        <f>'Stock control'!DE46</f>
        <v>0</v>
      </c>
      <c r="BG46" s="304" t="str">
        <f>'Stock control'!DF46</f>
        <v>NB</v>
      </c>
      <c r="BH46" s="292">
        <f>('Stock control'!DJ46-'Stock control'!DI46)*'Stock control'!DE46*'Stock control'!DG46</f>
        <v>0</v>
      </c>
      <c r="BI46" s="292">
        <f>'Stock control'!DE46*'Stock control'!DJ46</f>
        <v>0</v>
      </c>
      <c r="BJ46" s="292">
        <f>'Stock control'!DH46*'Stock control'!DI46</f>
        <v>0</v>
      </c>
      <c r="BK46" s="293">
        <f>('Stock control'!DE46*'Stock control'!DJ46)-('Stock control'!DE46*'Stock control'!DI46)-BH46</f>
        <v>0</v>
      </c>
      <c r="BL46" s="294">
        <f>'Stock control'!DP46</f>
        <v>2</v>
      </c>
      <c r="BM46" s="304" t="str">
        <f>'Stock control'!DQ46</f>
        <v>NB</v>
      </c>
      <c r="BN46" s="292">
        <f>('Stock control'!DU46-'Stock control'!DT46)*'Stock control'!DP46*'Stock control'!DR46</f>
        <v>1.24542</v>
      </c>
      <c r="BO46" s="292">
        <f>'Stock control'!DP46*'Stock control'!DU46</f>
        <v>49</v>
      </c>
      <c r="BP46" s="292">
        <f>'Stock control'!DS46*'Stock control'!DT46</f>
        <v>0</v>
      </c>
      <c r="BQ46" s="293">
        <f>('Stock control'!DP46*'Stock control'!DU46)-('Stock control'!DP46*'Stock control'!DT46)-BN46</f>
        <v>29.35458</v>
      </c>
      <c r="BR46" s="294">
        <f>'Stock control'!EA46</f>
        <v>0</v>
      </c>
      <c r="BS46" s="304" t="str">
        <f>'Stock control'!EB46</f>
        <v>NB</v>
      </c>
      <c r="BT46" s="292">
        <f>('Stock control'!EF46-'Stock control'!EE46)*'Stock control'!EA46*'Stock control'!EC46</f>
        <v>0</v>
      </c>
      <c r="BU46" s="292">
        <f>'Stock control'!EA46*'Stock control'!EF46</f>
        <v>0</v>
      </c>
      <c r="BV46" s="292">
        <f>'Stock control'!ED46*'Stock control'!EE46</f>
        <v>0</v>
      </c>
      <c r="BW46" s="293">
        <f>('Stock control'!EA46*'Stock control'!EF46)-('Stock control'!EE46*'Stock control'!EA46)-BT46</f>
        <v>0</v>
      </c>
    </row>
    <row r="47" ht="15.75" customHeight="1">
      <c r="A47" s="8"/>
      <c r="B47" s="302">
        <v>34.0</v>
      </c>
      <c r="C47" s="289" t="str">
        <f>'Stock control'!D47</f>
        <v>Loco Lamp rewire kit</v>
      </c>
      <c r="D47" s="290" t="str">
        <f>'Stock control'!K47</f>
        <v>NB</v>
      </c>
      <c r="E47" s="303">
        <f>'Stock control'!J47</f>
        <v>0</v>
      </c>
      <c r="F47" s="296">
        <f>('Stock control'!O47-'Stock control'!N47)*'Stock control'!L47*'Stock control'!J47</f>
        <v>0</v>
      </c>
      <c r="G47" s="296">
        <f>'Stock control'!J47*'Stock control'!O47</f>
        <v>0</v>
      </c>
      <c r="H47" s="296">
        <f>'Stock control'!M47*'Stock control'!N47</f>
        <v>0</v>
      </c>
      <c r="I47" s="293">
        <f>('Stock control'!J47*'Stock control'!O47)-('Stock control'!J47*'Stock control'!N47)-F47</f>
        <v>0</v>
      </c>
      <c r="J47" s="294">
        <f>'Stock control'!U47</f>
        <v>5</v>
      </c>
      <c r="K47" s="304" t="str">
        <f>'Stock control'!V47</f>
        <v>NB</v>
      </c>
      <c r="L47" s="296">
        <f>('Stock control'!Z47-'Stock control'!Y47)*'Stock control'!W47*'Stock control'!U47</f>
        <v>2.68686</v>
      </c>
      <c r="M47" s="296">
        <f>'Stock control'!Z47*'Stock control'!U47</f>
        <v>22.5</v>
      </c>
      <c r="N47" s="296">
        <f>'Stock control'!X47*'Stock control'!Y47</f>
        <v>0</v>
      </c>
      <c r="O47" s="297">
        <f>('Stock control'!Z47*'Stock control'!U47)-('Stock control'!Y47*'Stock control'!U47)-L47</f>
        <v>18.01314</v>
      </c>
      <c r="P47" s="294">
        <f>'Stock control'!AF47</f>
        <v>0</v>
      </c>
      <c r="Q47" s="304" t="str">
        <f>'Stock control'!AG47</f>
        <v>NB</v>
      </c>
      <c r="R47" s="296">
        <f>('Stock control'!AK47-'Stock control'!AJ47)*'Stock control'!AH47*'Stock control'!AF47</f>
        <v>0</v>
      </c>
      <c r="S47" s="296">
        <f>'Stock control'!AK47*'Stock control'!AF47</f>
        <v>0</v>
      </c>
      <c r="T47" s="296">
        <f>'Stock control'!AJ47*'Stock control'!AI47</f>
        <v>0</v>
      </c>
      <c r="U47" s="297">
        <f>('Stock control'!AK47*'Stock control'!AF47)-('Stock control'!AJ47*'Stock control'!AF47)-R47</f>
        <v>0</v>
      </c>
      <c r="V47" s="294">
        <f>'Stock control'!AQ47</f>
        <v>1</v>
      </c>
      <c r="W47" s="298" t="str">
        <f>'Stock control'!AR47</f>
        <v>NB</v>
      </c>
      <c r="X47" s="296">
        <f>('Stock control'!AV47-'Stock control'!AU47)*'Stock control'!AS47*'Stock control'!AQ47</f>
        <v>0.537372</v>
      </c>
      <c r="Y47" s="292">
        <f>'Stock control'!AV47*'Stock control'!AQ47</f>
        <v>4.5</v>
      </c>
      <c r="Z47" s="292">
        <f>'Stock control'!AU47*'Stock control'!AT47</f>
        <v>0</v>
      </c>
      <c r="AA47" s="293">
        <f>('Stock control'!AV47*'Stock control'!AQ47)-('Stock control'!AU47*'Stock control'!AQ47)-X47</f>
        <v>3.602628</v>
      </c>
      <c r="AB47" s="294">
        <f>'Stock control'!BB47</f>
        <v>0</v>
      </c>
      <c r="AC47" s="304" t="str">
        <f>'Stock control'!BC47</f>
        <v>NB</v>
      </c>
      <c r="AD47" s="292">
        <f>('Stock control'!BG47-'Stock control'!BF47)*'Stock control'!BD47*'Stock control'!BB47</f>
        <v>0</v>
      </c>
      <c r="AE47" s="292">
        <f>'Stock control'!BG47*'Stock control'!BB47</f>
        <v>0</v>
      </c>
      <c r="AF47" s="292">
        <f>'Stock control'!BF47*'Stock control'!BE47</f>
        <v>0</v>
      </c>
      <c r="AG47" s="293">
        <f>('Stock control'!BG47*'Stock control'!BB47)-('Stock control'!BF47*'Stock control'!BB47)-AD47</f>
        <v>0</v>
      </c>
      <c r="AH47" s="294">
        <f>'Stock control'!BM47</f>
        <v>0</v>
      </c>
      <c r="AI47" s="304" t="str">
        <f>'Stock control'!BN47</f>
        <v>NB</v>
      </c>
      <c r="AJ47" s="292">
        <f>('Stock control'!BR47-'Stock control'!BQ47)*'Stock control'!BO47*'Stock control'!BM47</f>
        <v>0</v>
      </c>
      <c r="AK47" s="292">
        <f>'Stock control'!BM47*'Stock control'!BR47</f>
        <v>0</v>
      </c>
      <c r="AL47" s="292">
        <f>'Stock control'!BP47*'Stock control'!BQ47</f>
        <v>0</v>
      </c>
      <c r="AM47" s="293">
        <f>('Stock control'!BM47*'Stock control'!BR47)-('Stock control'!BM47*'Stock control'!BQ47)-AJ47</f>
        <v>0</v>
      </c>
      <c r="AN47" s="294">
        <f>'Stock control'!BX47</f>
        <v>1</v>
      </c>
      <c r="AO47" s="304" t="str">
        <f>'Stock control'!BY47</f>
        <v>NB</v>
      </c>
      <c r="AP47" s="292">
        <f>('Stock control'!CC47-'Stock control'!CB47)*'Stock control'!BZ47*'Stock control'!BX47</f>
        <v>0.537372</v>
      </c>
      <c r="AQ47" s="292">
        <f>'Stock control'!BX47*'Stock control'!CC47</f>
        <v>4.5</v>
      </c>
      <c r="AR47" s="292">
        <f>'Stock control'!CA47*'Stock control'!CB47</f>
        <v>0</v>
      </c>
      <c r="AS47" s="293">
        <f>('Stock control'!BX47*'Stock control'!CC47)-('Stock control'!BX47*'Stock control'!CB47)-AP47</f>
        <v>3.602628</v>
      </c>
      <c r="AT47" s="294">
        <f>'Stock control'!CI47</f>
        <v>0</v>
      </c>
      <c r="AU47" s="304" t="str">
        <f>'Stock control'!CJ47</f>
        <v>NB</v>
      </c>
      <c r="AV47" s="292">
        <f>('Stock control'!CN47-'Stock control'!CM47)*'Stock control'!CI47*'Stock control'!CK47</f>
        <v>0</v>
      </c>
      <c r="AW47" s="292">
        <f>'Stock control'!CI47*'Stock control'!CN47</f>
        <v>0</v>
      </c>
      <c r="AX47" s="292">
        <f>'Stock control'!CL47*'Stock control'!CM47</f>
        <v>0</v>
      </c>
      <c r="AY47" s="293">
        <f>('Stock control'!CI47*'Stock control'!CN47)-('Stock control'!CI47*'Stock control'!CM47)-AV47</f>
        <v>0</v>
      </c>
      <c r="AZ47" s="294">
        <f>'Stock control'!CT47</f>
        <v>0</v>
      </c>
      <c r="BA47" s="304" t="str">
        <f>'Stock control'!CU47</f>
        <v>NB</v>
      </c>
      <c r="BB47" s="292">
        <f>('Stock control'!CY47-'Stock control'!CX47)*'Stock control'!CT47*'Stock control'!CV47</f>
        <v>0</v>
      </c>
      <c r="BC47" s="292">
        <f>'Stock control'!CT47*'Stock control'!CY47</f>
        <v>0</v>
      </c>
      <c r="BD47" s="292">
        <f>'Stock control'!CW47*'Stock control'!CX47</f>
        <v>0</v>
      </c>
      <c r="BE47" s="293">
        <f>('Stock control'!CT47*'Stock control'!CY47)-('Stock control'!CT47*'Stock control'!CX47)-BB47</f>
        <v>0</v>
      </c>
      <c r="BF47" s="294">
        <f>'Stock control'!DE47</f>
        <v>3</v>
      </c>
      <c r="BG47" s="304" t="str">
        <f>'Stock control'!DF47</f>
        <v>NB</v>
      </c>
      <c r="BH47" s="292">
        <f>('Stock control'!DJ47-'Stock control'!DI47)*'Stock control'!DE47*'Stock control'!DG47</f>
        <v>1.612116</v>
      </c>
      <c r="BI47" s="292">
        <f>'Stock control'!DE47*'Stock control'!DJ47</f>
        <v>13.5</v>
      </c>
      <c r="BJ47" s="292">
        <f>'Stock control'!DH47*'Stock control'!DI47</f>
        <v>0</v>
      </c>
      <c r="BK47" s="293">
        <f>('Stock control'!DE47*'Stock control'!DJ47)-('Stock control'!DE47*'Stock control'!DI47)-BH47</f>
        <v>10.807884</v>
      </c>
      <c r="BL47" s="294">
        <f>'Stock control'!DP47</f>
        <v>0</v>
      </c>
      <c r="BM47" s="304" t="str">
        <f>'Stock control'!DQ47</f>
        <v>NB</v>
      </c>
      <c r="BN47" s="292">
        <f>('Stock control'!DU47-'Stock control'!DT47)*'Stock control'!DP47*'Stock control'!DR47</f>
        <v>0</v>
      </c>
      <c r="BO47" s="292">
        <f>'Stock control'!DP47*'Stock control'!DU47</f>
        <v>0</v>
      </c>
      <c r="BP47" s="292">
        <f>'Stock control'!DS47*'Stock control'!DT47</f>
        <v>0</v>
      </c>
      <c r="BQ47" s="293">
        <f>('Stock control'!DP47*'Stock control'!DU47)-('Stock control'!DP47*'Stock control'!DT47)-BN47</f>
        <v>0</v>
      </c>
      <c r="BR47" s="294">
        <f>'Stock control'!EA47</f>
        <v>0</v>
      </c>
      <c r="BS47" s="304" t="str">
        <f>'Stock control'!EB47</f>
        <v>NB</v>
      </c>
      <c r="BT47" s="292">
        <f>('Stock control'!EF47-'Stock control'!EE47)*'Stock control'!EA47*'Stock control'!EC47</f>
        <v>0</v>
      </c>
      <c r="BU47" s="292">
        <f>'Stock control'!EA47*'Stock control'!EF47</f>
        <v>0</v>
      </c>
      <c r="BV47" s="292">
        <f>'Stock control'!ED47*'Stock control'!EE47</f>
        <v>0</v>
      </c>
      <c r="BW47" s="293">
        <f>('Stock control'!EA47*'Stock control'!EF47)-('Stock control'!EE47*'Stock control'!EA47)-BT47</f>
        <v>0</v>
      </c>
    </row>
    <row r="48" ht="15.75" customHeight="1">
      <c r="A48" s="8"/>
      <c r="B48" s="288">
        <v>35.0</v>
      </c>
      <c r="C48" s="289" t="str">
        <f>'Stock control'!D48</f>
        <v>Silicone Link Tube</v>
      </c>
      <c r="D48" s="290" t="str">
        <f>'Stock control'!K48</f>
        <v>NB</v>
      </c>
      <c r="E48" s="303">
        <f>'Stock control'!J48</f>
        <v>0</v>
      </c>
      <c r="F48" s="296">
        <f>('Stock control'!O48-'Stock control'!N48)*'Stock control'!L48*'Stock control'!J48</f>
        <v>0</v>
      </c>
      <c r="G48" s="296">
        <f>'Stock control'!J48*'Stock control'!O48</f>
        <v>0</v>
      </c>
      <c r="H48" s="296">
        <f>'Stock control'!M48*'Stock control'!N48</f>
        <v>0</v>
      </c>
      <c r="I48" s="293">
        <f>('Stock control'!J48*'Stock control'!O48)-('Stock control'!J48*'Stock control'!N48)-F48</f>
        <v>0</v>
      </c>
      <c r="J48" s="294">
        <f>'Stock control'!U48</f>
        <v>0</v>
      </c>
      <c r="K48" s="304" t="str">
        <f>'Stock control'!V48</f>
        <v>NB</v>
      </c>
      <c r="L48" s="296">
        <f>('Stock control'!Z48-'Stock control'!Y48)*'Stock control'!W48*'Stock control'!U48</f>
        <v>0</v>
      </c>
      <c r="M48" s="296">
        <f>'Stock control'!Z48*'Stock control'!U48</f>
        <v>0</v>
      </c>
      <c r="N48" s="296">
        <f>'Stock control'!X48*'Stock control'!Y48</f>
        <v>0</v>
      </c>
      <c r="O48" s="297">
        <f>('Stock control'!Z48*'Stock control'!U48)-('Stock control'!Y48*'Stock control'!U48)-L48</f>
        <v>0</v>
      </c>
      <c r="P48" s="294">
        <f>'Stock control'!AF48</f>
        <v>0</v>
      </c>
      <c r="Q48" s="304" t="str">
        <f>'Stock control'!AG48</f>
        <v>NB</v>
      </c>
      <c r="R48" s="296">
        <f>('Stock control'!AK48-'Stock control'!AJ48)*'Stock control'!AH48*'Stock control'!AF48</f>
        <v>0</v>
      </c>
      <c r="S48" s="296">
        <f>'Stock control'!AK48*'Stock control'!AF48</f>
        <v>0</v>
      </c>
      <c r="T48" s="296">
        <f>'Stock control'!AJ48*'Stock control'!AI48</f>
        <v>0</v>
      </c>
      <c r="U48" s="297">
        <f>('Stock control'!AK48*'Stock control'!AF48)-('Stock control'!AJ48*'Stock control'!AF48)-R48</f>
        <v>0</v>
      </c>
      <c r="V48" s="294">
        <f>'Stock control'!AQ48</f>
        <v>1</v>
      </c>
      <c r="W48" s="298" t="str">
        <f>'Stock control'!AR48</f>
        <v>NB</v>
      </c>
      <c r="X48" s="296">
        <f>('Stock control'!AV48-'Stock control'!AU48)*'Stock control'!AS48*'Stock control'!AQ48</f>
        <v>0</v>
      </c>
      <c r="Y48" s="292">
        <f>'Stock control'!AV48*'Stock control'!AQ48</f>
        <v>3</v>
      </c>
      <c r="Z48" s="292">
        <f>'Stock control'!AU48*'Stock control'!AT48</f>
        <v>0</v>
      </c>
      <c r="AA48" s="293">
        <f>('Stock control'!AV48*'Stock control'!AQ48)-('Stock control'!AU48*'Stock control'!AQ48)-X48</f>
        <v>2.88</v>
      </c>
      <c r="AB48" s="294">
        <f>'Stock control'!BB48</f>
        <v>2</v>
      </c>
      <c r="AC48" s="304" t="str">
        <f>'Stock control'!BC48</f>
        <v>NB</v>
      </c>
      <c r="AD48" s="292">
        <f>('Stock control'!BG48-'Stock control'!BF48)*'Stock control'!BD48*'Stock control'!BB48</f>
        <v>0</v>
      </c>
      <c r="AE48" s="292">
        <f>'Stock control'!BG48*'Stock control'!BB48</f>
        <v>6</v>
      </c>
      <c r="AF48" s="292">
        <f>'Stock control'!BF48*'Stock control'!BE48</f>
        <v>0</v>
      </c>
      <c r="AG48" s="293">
        <f>('Stock control'!BG48*'Stock control'!BB48)-('Stock control'!BF48*'Stock control'!BB48)-AD48</f>
        <v>5.76</v>
      </c>
      <c r="AH48" s="294">
        <f>'Stock control'!BM48</f>
        <v>2</v>
      </c>
      <c r="AI48" s="304" t="str">
        <f>'Stock control'!BN48</f>
        <v>NB</v>
      </c>
      <c r="AJ48" s="292">
        <f>('Stock control'!BR48-'Stock control'!BQ48)*'Stock control'!BO48*'Stock control'!BM48</f>
        <v>0</v>
      </c>
      <c r="AK48" s="292">
        <f>'Stock control'!BM48*'Stock control'!BR48</f>
        <v>6</v>
      </c>
      <c r="AL48" s="292">
        <f>'Stock control'!BP48*'Stock control'!BQ48</f>
        <v>0</v>
      </c>
      <c r="AM48" s="293">
        <f>('Stock control'!BM48*'Stock control'!BR48)-('Stock control'!BM48*'Stock control'!BQ48)-AJ48</f>
        <v>5.76</v>
      </c>
      <c r="AN48" s="294">
        <f>'Stock control'!BX48</f>
        <v>1</v>
      </c>
      <c r="AO48" s="304" t="str">
        <f>'Stock control'!BY48</f>
        <v>NB</v>
      </c>
      <c r="AP48" s="292">
        <f>('Stock control'!CC48-'Stock control'!CB48)*'Stock control'!BZ48*'Stock control'!BX48</f>
        <v>0</v>
      </c>
      <c r="AQ48" s="292">
        <f>'Stock control'!BX48*'Stock control'!CC48</f>
        <v>3</v>
      </c>
      <c r="AR48" s="292">
        <f>'Stock control'!CA48*'Stock control'!CB48</f>
        <v>0</v>
      </c>
      <c r="AS48" s="293">
        <f>('Stock control'!BX48*'Stock control'!CC48)-('Stock control'!BX48*'Stock control'!CB48)-AP48</f>
        <v>2.88</v>
      </c>
      <c r="AT48" s="294">
        <f>'Stock control'!CI48</f>
        <v>1</v>
      </c>
      <c r="AU48" s="304" t="str">
        <f>'Stock control'!CJ48</f>
        <v>NB</v>
      </c>
      <c r="AV48" s="292">
        <f>('Stock control'!CN48-'Stock control'!CM48)*'Stock control'!CI48*'Stock control'!CK48</f>
        <v>0</v>
      </c>
      <c r="AW48" s="292">
        <f>'Stock control'!CI48*'Stock control'!CN48</f>
        <v>3</v>
      </c>
      <c r="AX48" s="292">
        <f>'Stock control'!CL48*'Stock control'!CM48</f>
        <v>0</v>
      </c>
      <c r="AY48" s="293">
        <f>('Stock control'!CI48*'Stock control'!CN48)-('Stock control'!CI48*'Stock control'!CM48)-AV48</f>
        <v>2.88</v>
      </c>
      <c r="AZ48" s="294">
        <f>'Stock control'!CT48</f>
        <v>0</v>
      </c>
      <c r="BA48" s="304" t="str">
        <f>'Stock control'!CU48</f>
        <v>NB</v>
      </c>
      <c r="BB48" s="292">
        <f>('Stock control'!CY48-'Stock control'!CX48)*'Stock control'!CT48*'Stock control'!CV48</f>
        <v>0</v>
      </c>
      <c r="BC48" s="292">
        <f>'Stock control'!CT48*'Stock control'!CY48</f>
        <v>0</v>
      </c>
      <c r="BD48" s="292">
        <f>'Stock control'!CW48*'Stock control'!CX48</f>
        <v>0</v>
      </c>
      <c r="BE48" s="293">
        <f>('Stock control'!CT48*'Stock control'!CY48)-('Stock control'!CT48*'Stock control'!CX48)-BB48</f>
        <v>0</v>
      </c>
      <c r="BF48" s="294">
        <f>'Stock control'!DE48</f>
        <v>0</v>
      </c>
      <c r="BG48" s="304" t="str">
        <f>'Stock control'!DF48</f>
        <v>NB</v>
      </c>
      <c r="BH48" s="292">
        <f>('Stock control'!DJ48-'Stock control'!DI48)*'Stock control'!DE48*'Stock control'!DG48</f>
        <v>0</v>
      </c>
      <c r="BI48" s="292">
        <f>'Stock control'!DE48*'Stock control'!DJ48</f>
        <v>0</v>
      </c>
      <c r="BJ48" s="292">
        <f>'Stock control'!DH48*'Stock control'!DI48</f>
        <v>0</v>
      </c>
      <c r="BK48" s="293">
        <f>('Stock control'!DE48*'Stock control'!DJ48)-('Stock control'!DE48*'Stock control'!DI48)-BH48</f>
        <v>0</v>
      </c>
      <c r="BL48" s="294">
        <f>'Stock control'!DP48</f>
        <v>0</v>
      </c>
      <c r="BM48" s="304" t="str">
        <f>'Stock control'!DQ48</f>
        <v>NB</v>
      </c>
      <c r="BN48" s="292">
        <f>('Stock control'!DU48-'Stock control'!DT48)*'Stock control'!DP48*'Stock control'!DR48</f>
        <v>0</v>
      </c>
      <c r="BO48" s="292">
        <f>'Stock control'!DP48*'Stock control'!DU48</f>
        <v>0</v>
      </c>
      <c r="BP48" s="292">
        <f>'Stock control'!DS48*'Stock control'!DT48</f>
        <v>0</v>
      </c>
      <c r="BQ48" s="293">
        <f>('Stock control'!DP48*'Stock control'!DU48)-('Stock control'!DP48*'Stock control'!DT48)-BN48</f>
        <v>0</v>
      </c>
      <c r="BR48" s="294">
        <f>'Stock control'!EA48</f>
        <v>0</v>
      </c>
      <c r="BS48" s="304" t="str">
        <f>'Stock control'!EB48</f>
        <v>NB</v>
      </c>
      <c r="BT48" s="292">
        <f>('Stock control'!EF48-'Stock control'!EE48)*'Stock control'!EA48*'Stock control'!EC48</f>
        <v>0</v>
      </c>
      <c r="BU48" s="292">
        <f>'Stock control'!EA48*'Stock control'!EF48</f>
        <v>0</v>
      </c>
      <c r="BV48" s="292">
        <f>'Stock control'!ED48*'Stock control'!EE48</f>
        <v>0</v>
      </c>
      <c r="BW48" s="293">
        <f>('Stock control'!EA48*'Stock control'!EF48)-('Stock control'!EE48*'Stock control'!EA48)-BT48</f>
        <v>0</v>
      </c>
    </row>
    <row r="49" ht="15.75" customHeight="1">
      <c r="A49" s="8"/>
      <c r="B49" s="302">
        <v>36.0</v>
      </c>
      <c r="C49" s="289" t="str">
        <f>'Stock control'!D49</f>
        <v>PVC Tube per Mt</v>
      </c>
      <c r="D49" s="290" t="str">
        <f>'Stock control'!K49</f>
        <v>NB</v>
      </c>
      <c r="E49" s="303">
        <f>'Stock control'!J49</f>
        <v>0</v>
      </c>
      <c r="F49" s="296">
        <f>('Stock control'!O49-'Stock control'!N49)*'Stock control'!L49*'Stock control'!J49</f>
        <v>0</v>
      </c>
      <c r="G49" s="296">
        <f>'Stock control'!J49*'Stock control'!O49</f>
        <v>0</v>
      </c>
      <c r="H49" s="296">
        <f>'Stock control'!M49*'Stock control'!N49</f>
        <v>0</v>
      </c>
      <c r="I49" s="293">
        <f>('Stock control'!J49*'Stock control'!O49)-('Stock control'!J49*'Stock control'!N49)-F49</f>
        <v>0</v>
      </c>
      <c r="J49" s="294">
        <f>'Stock control'!U49</f>
        <v>0</v>
      </c>
      <c r="K49" s="304" t="str">
        <f>'Stock control'!V49</f>
        <v>NB</v>
      </c>
      <c r="L49" s="296">
        <f>('Stock control'!Z49-'Stock control'!Y49)*'Stock control'!W49*'Stock control'!U49</f>
        <v>0</v>
      </c>
      <c r="M49" s="296">
        <f>'Stock control'!Z49*'Stock control'!U49</f>
        <v>0</v>
      </c>
      <c r="N49" s="296">
        <f>'Stock control'!X49*'Stock control'!Y49</f>
        <v>0</v>
      </c>
      <c r="O49" s="297">
        <f>('Stock control'!Z49*'Stock control'!U49)-('Stock control'!Y49*'Stock control'!U49)-L49</f>
        <v>0</v>
      </c>
      <c r="P49" s="294">
        <f>'Stock control'!AF49</f>
        <v>0</v>
      </c>
      <c r="Q49" s="304" t="str">
        <f>'Stock control'!AG49</f>
        <v>NB</v>
      </c>
      <c r="R49" s="296">
        <f>('Stock control'!AK49-'Stock control'!AJ49)*'Stock control'!AH49*'Stock control'!AF49</f>
        <v>0</v>
      </c>
      <c r="S49" s="296">
        <f>'Stock control'!AK49*'Stock control'!AF49</f>
        <v>0</v>
      </c>
      <c r="T49" s="296">
        <f>'Stock control'!AJ49*'Stock control'!AI49</f>
        <v>0</v>
      </c>
      <c r="U49" s="297">
        <f>('Stock control'!AK49*'Stock control'!AF49)-('Stock control'!AJ49*'Stock control'!AF49)-R49</f>
        <v>0</v>
      </c>
      <c r="V49" s="294">
        <f>'Stock control'!AQ49</f>
        <v>0</v>
      </c>
      <c r="W49" s="298" t="str">
        <f>'Stock control'!AR49</f>
        <v>NB</v>
      </c>
      <c r="X49" s="296">
        <f>('Stock control'!AV49-'Stock control'!AU49)*'Stock control'!AS49*'Stock control'!AQ49</f>
        <v>0</v>
      </c>
      <c r="Y49" s="292">
        <f>'Stock control'!AV49*'Stock control'!AQ49</f>
        <v>0</v>
      </c>
      <c r="Z49" s="292">
        <f>'Stock control'!AU49*'Stock control'!AT49</f>
        <v>0</v>
      </c>
      <c r="AA49" s="293">
        <f>('Stock control'!AV49*'Stock control'!AQ49)-('Stock control'!AU49*'Stock control'!AQ49)-X49</f>
        <v>0</v>
      </c>
      <c r="AB49" s="294">
        <f>'Stock control'!BB49</f>
        <v>0</v>
      </c>
      <c r="AC49" s="304" t="str">
        <f>'Stock control'!BC49</f>
        <v>NB</v>
      </c>
      <c r="AD49" s="292">
        <f>('Stock control'!BG49-'Stock control'!BF49)*'Stock control'!BD49*'Stock control'!BB49</f>
        <v>0</v>
      </c>
      <c r="AE49" s="292">
        <f>'Stock control'!BG49*'Stock control'!BB49</f>
        <v>0</v>
      </c>
      <c r="AF49" s="292">
        <f>'Stock control'!BF49*'Stock control'!BE49</f>
        <v>0</v>
      </c>
      <c r="AG49" s="293">
        <f>('Stock control'!BG49*'Stock control'!BB49)-('Stock control'!BF49*'Stock control'!BB49)-AD49</f>
        <v>0</v>
      </c>
      <c r="AH49" s="294">
        <f>'Stock control'!BM49</f>
        <v>0</v>
      </c>
      <c r="AI49" s="304" t="str">
        <f>'Stock control'!BN49</f>
        <v>NB</v>
      </c>
      <c r="AJ49" s="292">
        <f>('Stock control'!BR49-'Stock control'!BQ49)*'Stock control'!BO49*'Stock control'!BM49</f>
        <v>0</v>
      </c>
      <c r="AK49" s="292">
        <f>'Stock control'!BM49*'Stock control'!BR49</f>
        <v>0</v>
      </c>
      <c r="AL49" s="292">
        <f>'Stock control'!BP49*'Stock control'!BQ49</f>
        <v>0</v>
      </c>
      <c r="AM49" s="293">
        <f>('Stock control'!BM49*'Stock control'!BR49)-('Stock control'!BM49*'Stock control'!BQ49)-AJ49</f>
        <v>0</v>
      </c>
      <c r="AN49" s="294">
        <f>'Stock control'!BX49</f>
        <v>0</v>
      </c>
      <c r="AO49" s="304" t="str">
        <f>'Stock control'!BY49</f>
        <v>NB</v>
      </c>
      <c r="AP49" s="292">
        <f>('Stock control'!CC49-'Stock control'!CB49)*'Stock control'!BZ49*'Stock control'!BX49</f>
        <v>0</v>
      </c>
      <c r="AQ49" s="292">
        <f>'Stock control'!BX49*'Stock control'!CC49</f>
        <v>0</v>
      </c>
      <c r="AR49" s="292">
        <f>'Stock control'!CA49*'Stock control'!CB49</f>
        <v>0</v>
      </c>
      <c r="AS49" s="293">
        <f>('Stock control'!BX49*'Stock control'!CC49)-('Stock control'!BX49*'Stock control'!CB49)-AP49</f>
        <v>0</v>
      </c>
      <c r="AT49" s="294">
        <f>'Stock control'!CI49</f>
        <v>0</v>
      </c>
      <c r="AU49" s="304" t="str">
        <f>'Stock control'!CJ49</f>
        <v>NB</v>
      </c>
      <c r="AV49" s="292">
        <f>('Stock control'!CN49-'Stock control'!CM49)*'Stock control'!CI49*'Stock control'!CK49</f>
        <v>0</v>
      </c>
      <c r="AW49" s="292">
        <f>'Stock control'!CI49*'Stock control'!CN49</f>
        <v>0</v>
      </c>
      <c r="AX49" s="292">
        <f>'Stock control'!CL49*'Stock control'!CM49</f>
        <v>0</v>
      </c>
      <c r="AY49" s="293">
        <f>('Stock control'!CI49*'Stock control'!CN49)-('Stock control'!CI49*'Stock control'!CM49)-AV49</f>
        <v>0</v>
      </c>
      <c r="AZ49" s="294">
        <f>'Stock control'!CT49</f>
        <v>0</v>
      </c>
      <c r="BA49" s="304" t="str">
        <f>'Stock control'!CU49</f>
        <v>NB</v>
      </c>
      <c r="BB49" s="292">
        <f>('Stock control'!CY49-'Stock control'!CX49)*'Stock control'!CT49*'Stock control'!CV49</f>
        <v>0</v>
      </c>
      <c r="BC49" s="292">
        <f>'Stock control'!CT49*'Stock control'!CY49</f>
        <v>0</v>
      </c>
      <c r="BD49" s="292">
        <f>'Stock control'!CW49*'Stock control'!CX49</f>
        <v>0</v>
      </c>
      <c r="BE49" s="293">
        <f>('Stock control'!CT49*'Stock control'!CY49)-('Stock control'!CT49*'Stock control'!CX49)-BB49</f>
        <v>0</v>
      </c>
      <c r="BF49" s="294">
        <f>'Stock control'!DE49</f>
        <v>0</v>
      </c>
      <c r="BG49" s="304" t="str">
        <f>'Stock control'!DF49</f>
        <v>NB</v>
      </c>
      <c r="BH49" s="292">
        <f>('Stock control'!DJ49-'Stock control'!DI49)*'Stock control'!DE49*'Stock control'!DG49</f>
        <v>0</v>
      </c>
      <c r="BI49" s="292">
        <f>'Stock control'!DE49*'Stock control'!DJ49</f>
        <v>0</v>
      </c>
      <c r="BJ49" s="292">
        <f>'Stock control'!DH49*'Stock control'!DI49</f>
        <v>0</v>
      </c>
      <c r="BK49" s="293">
        <f>('Stock control'!DE49*'Stock control'!DJ49)-('Stock control'!DE49*'Stock control'!DI49)-BH49</f>
        <v>0</v>
      </c>
      <c r="BL49" s="294">
        <f>'Stock control'!DP49</f>
        <v>0</v>
      </c>
      <c r="BM49" s="304" t="str">
        <f>'Stock control'!DQ49</f>
        <v>NB</v>
      </c>
      <c r="BN49" s="292">
        <f>('Stock control'!DU49-'Stock control'!DT49)*'Stock control'!DP49*'Stock control'!DR49</f>
        <v>0</v>
      </c>
      <c r="BO49" s="292">
        <f>'Stock control'!DP49*'Stock control'!DU49</f>
        <v>0</v>
      </c>
      <c r="BP49" s="292">
        <f>'Stock control'!DS49*'Stock control'!DT49</f>
        <v>0</v>
      </c>
      <c r="BQ49" s="293">
        <f>('Stock control'!DP49*'Stock control'!DU49)-('Stock control'!DP49*'Stock control'!DT49)-BN49</f>
        <v>0</v>
      </c>
      <c r="BR49" s="294">
        <f>'Stock control'!EA49</f>
        <v>0</v>
      </c>
      <c r="BS49" s="304" t="str">
        <f>'Stock control'!EB49</f>
        <v>NB</v>
      </c>
      <c r="BT49" s="292">
        <f>('Stock control'!EF49-'Stock control'!EE49)*'Stock control'!EA49*'Stock control'!EC49</f>
        <v>0</v>
      </c>
      <c r="BU49" s="292">
        <f>'Stock control'!EA49*'Stock control'!EF49</f>
        <v>0</v>
      </c>
      <c r="BV49" s="292">
        <f>'Stock control'!ED49*'Stock control'!EE49</f>
        <v>0</v>
      </c>
      <c r="BW49" s="293">
        <f>('Stock control'!EA49*'Stock control'!EF49)-('Stock control'!EE49*'Stock control'!EA49)-BT49</f>
        <v>0</v>
      </c>
    </row>
    <row r="50" ht="15.75" customHeight="1">
      <c r="A50" s="8"/>
      <c r="B50" s="288">
        <v>37.0</v>
      </c>
      <c r="C50" s="289" t="str">
        <f>'Stock control'!D50</f>
        <v>Stainless Steel screw pack</v>
      </c>
      <c r="D50" s="290" t="str">
        <f>'Stock control'!K50</f>
        <v>EF</v>
      </c>
      <c r="E50" s="303">
        <f>'Stock control'!J50</f>
        <v>0</v>
      </c>
      <c r="F50" s="296">
        <f>('Stock control'!O50-'Stock control'!N50)*'Stock control'!L50*'Stock control'!J50</f>
        <v>0</v>
      </c>
      <c r="G50" s="296">
        <f>'Stock control'!J50*'Stock control'!O50</f>
        <v>0</v>
      </c>
      <c r="H50" s="296">
        <f>'Stock control'!M50*'Stock control'!N50</f>
        <v>0</v>
      </c>
      <c r="I50" s="293">
        <f>('Stock control'!J50*'Stock control'!O50)-('Stock control'!J50*'Stock control'!N50)-F50</f>
        <v>0</v>
      </c>
      <c r="J50" s="294">
        <f>'Stock control'!U50</f>
        <v>2</v>
      </c>
      <c r="K50" s="304" t="str">
        <f>'Stock control'!V50</f>
        <v>EF</v>
      </c>
      <c r="L50" s="296">
        <f>('Stock control'!Z50-'Stock control'!Y50)*'Stock control'!W50*'Stock control'!U50</f>
        <v>0</v>
      </c>
      <c r="M50" s="296">
        <f>'Stock control'!Z50*'Stock control'!U50</f>
        <v>20</v>
      </c>
      <c r="N50" s="296">
        <f>'Stock control'!X50*'Stock control'!Y50</f>
        <v>0</v>
      </c>
      <c r="O50" s="297">
        <f>('Stock control'!Z50*'Stock control'!U50)-('Stock control'!Y50*'Stock control'!U50)-L50</f>
        <v>19.1</v>
      </c>
      <c r="P50" s="294">
        <f>'Stock control'!AF50</f>
        <v>3</v>
      </c>
      <c r="Q50" s="304" t="str">
        <f>'Stock control'!AG50</f>
        <v>EF</v>
      </c>
      <c r="R50" s="296">
        <f>('Stock control'!AK50-'Stock control'!AJ50)*'Stock control'!AH50*'Stock control'!AF50</f>
        <v>0</v>
      </c>
      <c r="S50" s="296">
        <f>'Stock control'!AK50*'Stock control'!AF50</f>
        <v>30</v>
      </c>
      <c r="T50" s="296">
        <f>'Stock control'!AJ50*'Stock control'!AI50</f>
        <v>0</v>
      </c>
      <c r="U50" s="297">
        <f>('Stock control'!AK50*'Stock control'!AF50)-('Stock control'!AJ50*'Stock control'!AF50)-R50</f>
        <v>28.65</v>
      </c>
      <c r="V50" s="294">
        <f>'Stock control'!AQ50</f>
        <v>0</v>
      </c>
      <c r="W50" s="298" t="str">
        <f>'Stock control'!AR50</f>
        <v>EF</v>
      </c>
      <c r="X50" s="296">
        <f>('Stock control'!AV50-'Stock control'!AU50)*'Stock control'!AS50*'Stock control'!AQ50</f>
        <v>0</v>
      </c>
      <c r="Y50" s="292">
        <f>'Stock control'!AV50*'Stock control'!AQ50</f>
        <v>0</v>
      </c>
      <c r="Z50" s="292">
        <f>'Stock control'!AU50*'Stock control'!AT50</f>
        <v>0</v>
      </c>
      <c r="AA50" s="293">
        <f>('Stock control'!AV50*'Stock control'!AQ50)-('Stock control'!AU50*'Stock control'!AQ50)-X50</f>
        <v>0</v>
      </c>
      <c r="AB50" s="294">
        <f>'Stock control'!BB50</f>
        <v>1</v>
      </c>
      <c r="AC50" s="304" t="str">
        <f>'Stock control'!BC50</f>
        <v>EF</v>
      </c>
      <c r="AD50" s="292">
        <f>('Stock control'!BG50-'Stock control'!BF50)*'Stock control'!BD50*'Stock control'!BB50</f>
        <v>0</v>
      </c>
      <c r="AE50" s="292">
        <f>'Stock control'!BG50*'Stock control'!BB50</f>
        <v>10</v>
      </c>
      <c r="AF50" s="292">
        <f>'Stock control'!BF50*'Stock control'!BE50</f>
        <v>0</v>
      </c>
      <c r="AG50" s="293">
        <f>('Stock control'!BG50*'Stock control'!BB50)-('Stock control'!BF50*'Stock control'!BB50)-AD50</f>
        <v>9.55</v>
      </c>
      <c r="AH50" s="294">
        <f>'Stock control'!BM50</f>
        <v>1</v>
      </c>
      <c r="AI50" s="304" t="str">
        <f>'Stock control'!BN50</f>
        <v>EF</v>
      </c>
      <c r="AJ50" s="292">
        <f>('Stock control'!BR50-'Stock control'!BQ50)*'Stock control'!BO50*'Stock control'!BM50</f>
        <v>0</v>
      </c>
      <c r="AK50" s="292">
        <f>'Stock control'!BM50*'Stock control'!BR50</f>
        <v>10</v>
      </c>
      <c r="AL50" s="292">
        <f>'Stock control'!BP50*'Stock control'!BQ50</f>
        <v>0</v>
      </c>
      <c r="AM50" s="293">
        <f>('Stock control'!BM50*'Stock control'!BR50)-('Stock control'!BM50*'Stock control'!BQ50)-AJ50</f>
        <v>9.55</v>
      </c>
      <c r="AN50" s="294">
        <f>'Stock control'!BX50</f>
        <v>0</v>
      </c>
      <c r="AO50" s="304" t="str">
        <f>'Stock control'!BY50</f>
        <v>EF</v>
      </c>
      <c r="AP50" s="292">
        <f>('Stock control'!CC50-'Stock control'!CB50)*'Stock control'!BZ50*'Stock control'!BX50</f>
        <v>0</v>
      </c>
      <c r="AQ50" s="292">
        <f>'Stock control'!BX50*'Stock control'!CC50</f>
        <v>0</v>
      </c>
      <c r="AR50" s="292">
        <f>'Stock control'!CA50*'Stock control'!CB50</f>
        <v>0</v>
      </c>
      <c r="AS50" s="293">
        <f>('Stock control'!BX50*'Stock control'!CC50)-('Stock control'!BX50*'Stock control'!CB50)-AP50</f>
        <v>0</v>
      </c>
      <c r="AT50" s="294">
        <f>'Stock control'!CI50</f>
        <v>0</v>
      </c>
      <c r="AU50" s="304" t="str">
        <f>'Stock control'!CJ50</f>
        <v>EF</v>
      </c>
      <c r="AV50" s="292">
        <f>('Stock control'!CN50-'Stock control'!CM50)*'Stock control'!CI50*'Stock control'!CK50</f>
        <v>0</v>
      </c>
      <c r="AW50" s="292">
        <f>'Stock control'!CI50*'Stock control'!CN50</f>
        <v>0</v>
      </c>
      <c r="AX50" s="292">
        <f>'Stock control'!CL50*'Stock control'!CM50</f>
        <v>0</v>
      </c>
      <c r="AY50" s="293">
        <f>('Stock control'!CI50*'Stock control'!CN50)-('Stock control'!CI50*'Stock control'!CM50)-AV50</f>
        <v>0</v>
      </c>
      <c r="AZ50" s="294">
        <f>'Stock control'!CT50</f>
        <v>0</v>
      </c>
      <c r="BA50" s="304" t="str">
        <f>'Stock control'!CU50</f>
        <v>EF</v>
      </c>
      <c r="BB50" s="292">
        <f>('Stock control'!CY50-'Stock control'!CX50)*'Stock control'!CT50*'Stock control'!CV50</f>
        <v>0</v>
      </c>
      <c r="BC50" s="292">
        <f>'Stock control'!CT50*'Stock control'!CY50</f>
        <v>0</v>
      </c>
      <c r="BD50" s="292">
        <f>'Stock control'!CW50*'Stock control'!CX50</f>
        <v>0</v>
      </c>
      <c r="BE50" s="293">
        <f>('Stock control'!CT50*'Stock control'!CY50)-('Stock control'!CT50*'Stock control'!CX50)-BB50</f>
        <v>0</v>
      </c>
      <c r="BF50" s="294">
        <f>'Stock control'!DE50</f>
        <v>0</v>
      </c>
      <c r="BG50" s="304" t="str">
        <f>'Stock control'!DF50</f>
        <v>EF</v>
      </c>
      <c r="BH50" s="292">
        <f>('Stock control'!DJ50-'Stock control'!DI50)*'Stock control'!DE50*'Stock control'!DG50</f>
        <v>0</v>
      </c>
      <c r="BI50" s="292">
        <f>'Stock control'!DE50*'Stock control'!DJ50</f>
        <v>0</v>
      </c>
      <c r="BJ50" s="292">
        <f>'Stock control'!DH50*'Stock control'!DI50</f>
        <v>0</v>
      </c>
      <c r="BK50" s="293">
        <f>('Stock control'!DE50*'Stock control'!DJ50)-('Stock control'!DE50*'Stock control'!DI50)-BH50</f>
        <v>0</v>
      </c>
      <c r="BL50" s="294">
        <f>'Stock control'!DP50</f>
        <v>3</v>
      </c>
      <c r="BM50" s="304" t="str">
        <f>'Stock control'!DQ50</f>
        <v>EF</v>
      </c>
      <c r="BN50" s="292">
        <f>('Stock control'!DU50-'Stock control'!DT50)*'Stock control'!DP50*'Stock control'!DR50</f>
        <v>0</v>
      </c>
      <c r="BO50" s="292">
        <f>'Stock control'!DP50*'Stock control'!DU50</f>
        <v>30</v>
      </c>
      <c r="BP50" s="292">
        <f>'Stock control'!DS50*'Stock control'!DT50</f>
        <v>0</v>
      </c>
      <c r="BQ50" s="293">
        <f>('Stock control'!DP50*'Stock control'!DU50)-('Stock control'!DP50*'Stock control'!DT50)-BN50</f>
        <v>28.65</v>
      </c>
      <c r="BR50" s="294">
        <f>'Stock control'!EA50</f>
        <v>0</v>
      </c>
      <c r="BS50" s="304" t="str">
        <f>'Stock control'!EB50</f>
        <v>EF</v>
      </c>
      <c r="BT50" s="292">
        <f>('Stock control'!EF50-'Stock control'!EE50)*'Stock control'!EA50*'Stock control'!EC50</f>
        <v>0</v>
      </c>
      <c r="BU50" s="292">
        <f>'Stock control'!EA50*'Stock control'!EF50</f>
        <v>0</v>
      </c>
      <c r="BV50" s="292">
        <f>'Stock control'!ED50*'Stock control'!EE50</f>
        <v>0</v>
      </c>
      <c r="BW50" s="293">
        <f>('Stock control'!EA50*'Stock control'!EF50)-('Stock control'!EE50*'Stock control'!EA50)-BT50</f>
        <v>0</v>
      </c>
    </row>
    <row r="51" ht="15.75" customHeight="1">
      <c r="A51" s="8"/>
      <c r="B51" s="302">
        <v>38.0</v>
      </c>
      <c r="C51" s="289" t="str">
        <f>'Stock control'!D51</f>
        <v>Poly Loco Box</v>
      </c>
      <c r="D51" s="290" t="str">
        <f>'Stock control'!K51</f>
        <v/>
      </c>
      <c r="E51" s="303">
        <f>'Stock control'!J51</f>
        <v>0</v>
      </c>
      <c r="F51" s="296">
        <f>('Stock control'!O51-'Stock control'!N51)*'Stock control'!L51*'Stock control'!J51</f>
        <v>0</v>
      </c>
      <c r="G51" s="296">
        <f>'Stock control'!J51*'Stock control'!O51</f>
        <v>0</v>
      </c>
      <c r="H51" s="296">
        <f>'Stock control'!M51*'Stock control'!N51</f>
        <v>0</v>
      </c>
      <c r="I51" s="293">
        <f>('Stock control'!J51*'Stock control'!O51)-('Stock control'!J51*'Stock control'!N51)-F51</f>
        <v>0</v>
      </c>
      <c r="J51" s="294">
        <f>'Stock control'!U51</f>
        <v>0</v>
      </c>
      <c r="K51" s="304" t="str">
        <f>'Stock control'!V51</f>
        <v/>
      </c>
      <c r="L51" s="296">
        <f>('Stock control'!Z51-'Stock control'!Y51)*'Stock control'!W51*'Stock control'!U51</f>
        <v>0</v>
      </c>
      <c r="M51" s="296">
        <f>'Stock control'!Z51*'Stock control'!U51</f>
        <v>0</v>
      </c>
      <c r="N51" s="296">
        <f>'Stock control'!X51*'Stock control'!Y51</f>
        <v>0</v>
      </c>
      <c r="O51" s="297">
        <f>('Stock control'!Z51*'Stock control'!U51)-('Stock control'!Y51*'Stock control'!U51)-L51</f>
        <v>0</v>
      </c>
      <c r="P51" s="294">
        <f>'Stock control'!AF51</f>
        <v>0</v>
      </c>
      <c r="Q51" s="304" t="str">
        <f>'Stock control'!AG51</f>
        <v/>
      </c>
      <c r="R51" s="296">
        <f>('Stock control'!AK51-'Stock control'!AJ51)*'Stock control'!AH51*'Stock control'!AF51</f>
        <v>0</v>
      </c>
      <c r="S51" s="296">
        <f>'Stock control'!AK51*'Stock control'!AF51</f>
        <v>0</v>
      </c>
      <c r="T51" s="296">
        <f>'Stock control'!AJ51*'Stock control'!AI51</f>
        <v>0</v>
      </c>
      <c r="U51" s="297">
        <f>('Stock control'!AK51*'Stock control'!AF51)-('Stock control'!AJ51*'Stock control'!AF51)-R51</f>
        <v>0</v>
      </c>
      <c r="V51" s="294">
        <f>'Stock control'!AQ51</f>
        <v>0</v>
      </c>
      <c r="W51" s="298" t="str">
        <f>'Stock control'!AR51</f>
        <v/>
      </c>
      <c r="X51" s="296">
        <f>('Stock control'!AV51-'Stock control'!AU51)*'Stock control'!AS51*'Stock control'!AQ51</f>
        <v>0</v>
      </c>
      <c r="Y51" s="292">
        <f>'Stock control'!AV51*'Stock control'!AQ51</f>
        <v>0</v>
      </c>
      <c r="Z51" s="292">
        <f>'Stock control'!AU51*'Stock control'!AT51</f>
        <v>0</v>
      </c>
      <c r="AA51" s="293">
        <f>('Stock control'!AV51*'Stock control'!AQ51)-('Stock control'!AU51*'Stock control'!AQ51)-X51</f>
        <v>0</v>
      </c>
      <c r="AB51" s="294">
        <f>'Stock control'!BB51</f>
        <v>0</v>
      </c>
      <c r="AC51" s="304" t="str">
        <f>'Stock control'!BC51</f>
        <v/>
      </c>
      <c r="AD51" s="292">
        <f>('Stock control'!BG51-'Stock control'!BF51)*'Stock control'!BD51*'Stock control'!BB51</f>
        <v>0</v>
      </c>
      <c r="AE51" s="292">
        <f>'Stock control'!BG51*'Stock control'!BB51</f>
        <v>0</v>
      </c>
      <c r="AF51" s="292">
        <f>'Stock control'!BF51*'Stock control'!BE51</f>
        <v>0</v>
      </c>
      <c r="AG51" s="293">
        <f>('Stock control'!BG51*'Stock control'!BB51)-('Stock control'!BF51*'Stock control'!BB51)-AD51</f>
        <v>0</v>
      </c>
      <c r="AH51" s="294">
        <f>'Stock control'!BM51</f>
        <v>0</v>
      </c>
      <c r="AI51" s="304" t="str">
        <f>'Stock control'!BN51</f>
        <v/>
      </c>
      <c r="AJ51" s="292">
        <f>('Stock control'!BR51-'Stock control'!BQ51)*'Stock control'!BO51*'Stock control'!BM51</f>
        <v>0</v>
      </c>
      <c r="AK51" s="292">
        <f>'Stock control'!BM51*'Stock control'!BR51</f>
        <v>0</v>
      </c>
      <c r="AL51" s="292">
        <f>'Stock control'!BP51*'Stock control'!BQ51</f>
        <v>0</v>
      </c>
      <c r="AM51" s="293">
        <f>('Stock control'!BM51*'Stock control'!BR51)-('Stock control'!BM51*'Stock control'!BQ51)-AJ51</f>
        <v>0</v>
      </c>
      <c r="AN51" s="294">
        <f>'Stock control'!BX51</f>
        <v>0</v>
      </c>
      <c r="AO51" s="304" t="str">
        <f>'Stock control'!BY51</f>
        <v/>
      </c>
      <c r="AP51" s="292">
        <f>('Stock control'!CC51-'Stock control'!CB51)*'Stock control'!BZ51*'Stock control'!BX51</f>
        <v>0</v>
      </c>
      <c r="AQ51" s="292">
        <f>'Stock control'!BX51*'Stock control'!CC51</f>
        <v>0</v>
      </c>
      <c r="AR51" s="292">
        <f>'Stock control'!CA51*'Stock control'!CB51</f>
        <v>0</v>
      </c>
      <c r="AS51" s="293">
        <f>('Stock control'!BX51*'Stock control'!CC51)-('Stock control'!BX51*'Stock control'!CB51)-AP51</f>
        <v>0</v>
      </c>
      <c r="AT51" s="294">
        <f>'Stock control'!CI51</f>
        <v>0</v>
      </c>
      <c r="AU51" s="304" t="str">
        <f>'Stock control'!CJ51</f>
        <v/>
      </c>
      <c r="AV51" s="292">
        <f>('Stock control'!CN51-'Stock control'!CM51)*'Stock control'!CI51*'Stock control'!CK51</f>
        <v>0</v>
      </c>
      <c r="AW51" s="292">
        <f>'Stock control'!CI51*'Stock control'!CN51</f>
        <v>0</v>
      </c>
      <c r="AX51" s="292">
        <f>'Stock control'!CL51*'Stock control'!CM51</f>
        <v>0</v>
      </c>
      <c r="AY51" s="293">
        <f>('Stock control'!CI51*'Stock control'!CN51)-('Stock control'!CI51*'Stock control'!CM51)-AV51</f>
        <v>0</v>
      </c>
      <c r="AZ51" s="294">
        <f>'Stock control'!CT51</f>
        <v>0</v>
      </c>
      <c r="BA51" s="304" t="str">
        <f>'Stock control'!CU51</f>
        <v/>
      </c>
      <c r="BB51" s="292">
        <f>('Stock control'!CY51-'Stock control'!CX51)*'Stock control'!CT51*'Stock control'!CV51</f>
        <v>0</v>
      </c>
      <c r="BC51" s="292">
        <f>'Stock control'!CT51*'Stock control'!CY51</f>
        <v>0</v>
      </c>
      <c r="BD51" s="292">
        <f>'Stock control'!CW51*'Stock control'!CX51</f>
        <v>0</v>
      </c>
      <c r="BE51" s="293">
        <f>('Stock control'!CT51*'Stock control'!CY51)-('Stock control'!CT51*'Stock control'!CX51)-BB51</f>
        <v>0</v>
      </c>
      <c r="BF51" s="294">
        <f>'Stock control'!DE51</f>
        <v>0</v>
      </c>
      <c r="BG51" s="304" t="str">
        <f>'Stock control'!DF51</f>
        <v/>
      </c>
      <c r="BH51" s="292">
        <f>('Stock control'!DJ51-'Stock control'!DI51)*'Stock control'!DE51*'Stock control'!DG51</f>
        <v>0</v>
      </c>
      <c r="BI51" s="292">
        <f>'Stock control'!DE51*'Stock control'!DJ51</f>
        <v>0</v>
      </c>
      <c r="BJ51" s="292">
        <f>'Stock control'!DH51*'Stock control'!DI51</f>
        <v>0</v>
      </c>
      <c r="BK51" s="293">
        <f>('Stock control'!DE51*'Stock control'!DJ51)-('Stock control'!DE51*'Stock control'!DI51)-BH51</f>
        <v>0</v>
      </c>
      <c r="BL51" s="294">
        <f>'Stock control'!DP51</f>
        <v>0</v>
      </c>
      <c r="BM51" s="304" t="str">
        <f>'Stock control'!DQ51</f>
        <v/>
      </c>
      <c r="BN51" s="292">
        <f>('Stock control'!DU51-'Stock control'!DT51)*'Stock control'!DP51*'Stock control'!DR51</f>
        <v>0</v>
      </c>
      <c r="BO51" s="292">
        <f>'Stock control'!DP51*'Stock control'!DU51</f>
        <v>0</v>
      </c>
      <c r="BP51" s="292">
        <f>'Stock control'!DS51*'Stock control'!DT51</f>
        <v>0</v>
      </c>
      <c r="BQ51" s="293">
        <f>('Stock control'!DP51*'Stock control'!DU51)-('Stock control'!DP51*'Stock control'!DT51)-BN51</f>
        <v>0</v>
      </c>
      <c r="BR51" s="294">
        <f>'Stock control'!EA51</f>
        <v>0</v>
      </c>
      <c r="BS51" s="304" t="str">
        <f>'Stock control'!EB51</f>
        <v/>
      </c>
      <c r="BT51" s="292">
        <f>('Stock control'!EF51-'Stock control'!EE51)*'Stock control'!EA51*'Stock control'!EC51</f>
        <v>0</v>
      </c>
      <c r="BU51" s="292">
        <f>'Stock control'!EA51*'Stock control'!EF51</f>
        <v>0</v>
      </c>
      <c r="BV51" s="292">
        <f>'Stock control'!ED51*'Stock control'!EE51</f>
        <v>0</v>
      </c>
      <c r="BW51" s="293">
        <f>('Stock control'!EA51*'Stock control'!EF51)-('Stock control'!EE51*'Stock control'!EA51)-BT51</f>
        <v>0</v>
      </c>
    </row>
    <row r="52" ht="15.75" customHeight="1">
      <c r="A52" s="8"/>
      <c r="B52" s="288">
        <v>39.0</v>
      </c>
      <c r="C52" s="289" t="str">
        <f>'Stock control'!D52</f>
        <v>Wowstick Micro screwdriver set</v>
      </c>
      <c r="D52" s="290" t="str">
        <f>'Stock control'!K52</f>
        <v/>
      </c>
      <c r="E52" s="303">
        <f>'Stock control'!J52</f>
        <v>0</v>
      </c>
      <c r="F52" s="296">
        <f>('Stock control'!O52-'Stock control'!N52)*'Stock control'!L52*'Stock control'!J52</f>
        <v>0</v>
      </c>
      <c r="G52" s="296">
        <f>'Stock control'!J52*'Stock control'!O52</f>
        <v>0</v>
      </c>
      <c r="H52" s="296">
        <f>'Stock control'!M52*'Stock control'!N52</f>
        <v>0</v>
      </c>
      <c r="I52" s="293">
        <f>('Stock control'!J52*'Stock control'!O52)-('Stock control'!J52*'Stock control'!N52)-F52</f>
        <v>0</v>
      </c>
      <c r="J52" s="294">
        <f>'Stock control'!U52</f>
        <v>2</v>
      </c>
      <c r="K52" s="304" t="str">
        <f>'Stock control'!V52</f>
        <v/>
      </c>
      <c r="L52" s="296">
        <f>('Stock control'!Z52-'Stock control'!Y52)*'Stock control'!W52*'Stock control'!U52</f>
        <v>0</v>
      </c>
      <c r="M52" s="296">
        <f>'Stock control'!Z52*'Stock control'!U52</f>
        <v>74</v>
      </c>
      <c r="N52" s="296">
        <f>'Stock control'!X52*'Stock control'!Y52</f>
        <v>0</v>
      </c>
      <c r="O52" s="297">
        <f>('Stock control'!Z52*'Stock control'!U52)-('Stock control'!Y52*'Stock control'!U52)-L52</f>
        <v>44</v>
      </c>
      <c r="P52" s="294">
        <f>'Stock control'!AF52</f>
        <v>1</v>
      </c>
      <c r="Q52" s="304" t="str">
        <f>'Stock control'!AG52</f>
        <v/>
      </c>
      <c r="R52" s="296">
        <f>('Stock control'!AK52-'Stock control'!AJ52)*'Stock control'!AH52*'Stock control'!AF52</f>
        <v>0</v>
      </c>
      <c r="S52" s="296">
        <f>'Stock control'!AK52*'Stock control'!AF52</f>
        <v>37</v>
      </c>
      <c r="T52" s="296">
        <f>'Stock control'!AJ52*'Stock control'!AI52</f>
        <v>0</v>
      </c>
      <c r="U52" s="297">
        <f>('Stock control'!AK52*'Stock control'!AF52)-('Stock control'!AJ52*'Stock control'!AF52)-R52</f>
        <v>22</v>
      </c>
      <c r="V52" s="294">
        <f>'Stock control'!AQ52</f>
        <v>0</v>
      </c>
      <c r="W52" s="298" t="str">
        <f>'Stock control'!AR52</f>
        <v/>
      </c>
      <c r="X52" s="296">
        <f>('Stock control'!AV52-'Stock control'!AU52)*'Stock control'!AS52*'Stock control'!AQ52</f>
        <v>0</v>
      </c>
      <c r="Y52" s="292">
        <f>'Stock control'!AV52*'Stock control'!AQ52</f>
        <v>0</v>
      </c>
      <c r="Z52" s="292">
        <f>'Stock control'!AU52*'Stock control'!AT52</f>
        <v>0</v>
      </c>
      <c r="AA52" s="293">
        <f>('Stock control'!AV52*'Stock control'!AQ52)-('Stock control'!AU52*'Stock control'!AQ52)-X52</f>
        <v>0</v>
      </c>
      <c r="AB52" s="294">
        <f>'Stock control'!BB52</f>
        <v>0</v>
      </c>
      <c r="AC52" s="304" t="str">
        <f>'Stock control'!BC52</f>
        <v/>
      </c>
      <c r="AD52" s="292">
        <f>('Stock control'!BG52-'Stock control'!BF52)*'Stock control'!BD52*'Stock control'!BB52</f>
        <v>0</v>
      </c>
      <c r="AE52" s="292">
        <f>'Stock control'!BG52*'Stock control'!BB52</f>
        <v>0</v>
      </c>
      <c r="AF52" s="292">
        <f>'Stock control'!BF52*'Stock control'!BE52</f>
        <v>0</v>
      </c>
      <c r="AG52" s="293">
        <f>('Stock control'!BG52*'Stock control'!BB52)-('Stock control'!BF52*'Stock control'!BB52)-AD52</f>
        <v>0</v>
      </c>
      <c r="AH52" s="294">
        <f>'Stock control'!BM52</f>
        <v>1</v>
      </c>
      <c r="AI52" s="304" t="str">
        <f>'Stock control'!BN52</f>
        <v>NB</v>
      </c>
      <c r="AJ52" s="292">
        <f>('Stock control'!BR52-'Stock control'!BQ52)*'Stock control'!BO52*'Stock control'!BM52</f>
        <v>0</v>
      </c>
      <c r="AK52" s="292">
        <f>'Stock control'!BM52*'Stock control'!BR52</f>
        <v>37</v>
      </c>
      <c r="AL52" s="292">
        <f>'Stock control'!BP52*'Stock control'!BQ52</f>
        <v>0</v>
      </c>
      <c r="AM52" s="293">
        <f>('Stock control'!BM52*'Stock control'!BR52)-('Stock control'!BM52*'Stock control'!BQ52)-AJ52</f>
        <v>22</v>
      </c>
      <c r="AN52" s="294">
        <f>'Stock control'!BX52</f>
        <v>0</v>
      </c>
      <c r="AO52" s="304" t="str">
        <f>'Stock control'!BY52</f>
        <v>NB</v>
      </c>
      <c r="AP52" s="292">
        <f>('Stock control'!CC52-'Stock control'!CB52)*'Stock control'!BZ52*'Stock control'!BX52</f>
        <v>0</v>
      </c>
      <c r="AQ52" s="292">
        <f>'Stock control'!BX52*'Stock control'!CC52</f>
        <v>0</v>
      </c>
      <c r="AR52" s="292">
        <f>'Stock control'!CA52*'Stock control'!CB52</f>
        <v>0</v>
      </c>
      <c r="AS52" s="293">
        <f>('Stock control'!BX52*'Stock control'!CC52)-('Stock control'!BX52*'Stock control'!CB52)-AP52</f>
        <v>0</v>
      </c>
      <c r="AT52" s="294">
        <f>'Stock control'!CI52</f>
        <v>0</v>
      </c>
      <c r="AU52" s="304" t="str">
        <f>'Stock control'!CJ52</f>
        <v>NB</v>
      </c>
      <c r="AV52" s="292">
        <f>('Stock control'!CN52-'Stock control'!CM52)*'Stock control'!CI52*'Stock control'!CK52</f>
        <v>0</v>
      </c>
      <c r="AW52" s="292">
        <f>'Stock control'!CI52*'Stock control'!CN52</f>
        <v>0</v>
      </c>
      <c r="AX52" s="292">
        <f>'Stock control'!CL52*'Stock control'!CM52</f>
        <v>0</v>
      </c>
      <c r="AY52" s="293">
        <f>('Stock control'!CI52*'Stock control'!CN52)-('Stock control'!CI52*'Stock control'!CM52)-AV52</f>
        <v>0</v>
      </c>
      <c r="AZ52" s="294">
        <f>'Stock control'!CT52</f>
        <v>0</v>
      </c>
      <c r="BA52" s="304" t="str">
        <f>'Stock control'!CU52</f>
        <v>NB</v>
      </c>
      <c r="BB52" s="292">
        <f>('Stock control'!CY52-'Stock control'!CX52)*'Stock control'!CT52*'Stock control'!CV52</f>
        <v>0</v>
      </c>
      <c r="BC52" s="292">
        <f>'Stock control'!CT52*'Stock control'!CY52</f>
        <v>0</v>
      </c>
      <c r="BD52" s="292">
        <f>'Stock control'!CW52*'Stock control'!CX52</f>
        <v>0</v>
      </c>
      <c r="BE52" s="293">
        <f>('Stock control'!CT52*'Stock control'!CY52)-('Stock control'!CT52*'Stock control'!CX52)-BB52</f>
        <v>0</v>
      </c>
      <c r="BF52" s="294">
        <f>'Stock control'!DE52</f>
        <v>0</v>
      </c>
      <c r="BG52" s="304" t="str">
        <f>'Stock control'!DF52</f>
        <v>NB</v>
      </c>
      <c r="BH52" s="292">
        <f>('Stock control'!DJ52-'Stock control'!DI52)*'Stock control'!DE52*'Stock control'!DG52</f>
        <v>0</v>
      </c>
      <c r="BI52" s="292">
        <f>'Stock control'!DE52*'Stock control'!DJ52</f>
        <v>0</v>
      </c>
      <c r="BJ52" s="292">
        <f>'Stock control'!DH52*'Stock control'!DI52</f>
        <v>0</v>
      </c>
      <c r="BK52" s="293">
        <f>('Stock control'!DE52*'Stock control'!DJ52)-('Stock control'!DE52*'Stock control'!DI52)-BH52</f>
        <v>0</v>
      </c>
      <c r="BL52" s="294">
        <f>'Stock control'!DP52</f>
        <v>0</v>
      </c>
      <c r="BM52" s="304" t="str">
        <f>'Stock control'!DQ52</f>
        <v>NB</v>
      </c>
      <c r="BN52" s="292">
        <f>('Stock control'!DU52-'Stock control'!DT52)*'Stock control'!DP52*'Stock control'!DR52</f>
        <v>0</v>
      </c>
      <c r="BO52" s="292">
        <f>'Stock control'!DP52*'Stock control'!DU52</f>
        <v>0</v>
      </c>
      <c r="BP52" s="292">
        <f>'Stock control'!DS52*'Stock control'!DT52</f>
        <v>0</v>
      </c>
      <c r="BQ52" s="293">
        <f>('Stock control'!DP52*'Stock control'!DU52)-('Stock control'!DP52*'Stock control'!DT52)-BN52</f>
        <v>0</v>
      </c>
      <c r="BR52" s="294">
        <f>'Stock control'!EA52</f>
        <v>0</v>
      </c>
      <c r="BS52" s="304" t="str">
        <f>'Stock control'!EB52</f>
        <v>NB</v>
      </c>
      <c r="BT52" s="292">
        <f>('Stock control'!EF52-'Stock control'!EE52)*'Stock control'!EA52*'Stock control'!EC52</f>
        <v>0</v>
      </c>
      <c r="BU52" s="292">
        <f>'Stock control'!EA52*'Stock control'!EF52</f>
        <v>0</v>
      </c>
      <c r="BV52" s="292">
        <f>'Stock control'!ED52*'Stock control'!EE52</f>
        <v>0</v>
      </c>
      <c r="BW52" s="293">
        <f>('Stock control'!EA52*'Stock control'!EF52)-('Stock control'!EE52*'Stock control'!EA52)-BT52</f>
        <v>0</v>
      </c>
    </row>
    <row r="53" ht="15.75" customHeight="1">
      <c r="A53" s="8"/>
      <c r="B53" s="302">
        <v>40.0</v>
      </c>
      <c r="C53" s="289" t="str">
        <f>'Stock control'!D53</f>
        <v>A3/A4 BrassTender Filler Plug</v>
      </c>
      <c r="D53" s="290" t="str">
        <f>'Stock control'!K53</f>
        <v>NB</v>
      </c>
      <c r="E53" s="303">
        <f>'Stock control'!J53</f>
        <v>0</v>
      </c>
      <c r="F53" s="296">
        <f>('Stock control'!O53-'Stock control'!N53)*'Stock control'!L53*'Stock control'!J53</f>
        <v>0</v>
      </c>
      <c r="G53" s="296">
        <f>'Stock control'!J53*'Stock control'!O53</f>
        <v>0</v>
      </c>
      <c r="H53" s="296">
        <f>'Stock control'!M53*'Stock control'!N53</f>
        <v>0</v>
      </c>
      <c r="I53" s="293">
        <f>('Stock control'!J53*'Stock control'!O53)-('Stock control'!J53*'Stock control'!N53)-F53</f>
        <v>0</v>
      </c>
      <c r="J53" s="294">
        <f>'Stock control'!U53</f>
        <v>0</v>
      </c>
      <c r="K53" s="304" t="str">
        <f>'Stock control'!V53</f>
        <v>NB</v>
      </c>
      <c r="L53" s="296">
        <f>('Stock control'!Z53-'Stock control'!Y53)*'Stock control'!W53*'Stock control'!U53</f>
        <v>0</v>
      </c>
      <c r="M53" s="296">
        <f>'Stock control'!Z53*'Stock control'!U53</f>
        <v>0</v>
      </c>
      <c r="N53" s="296">
        <f>'Stock control'!X53*'Stock control'!Y53</f>
        <v>0</v>
      </c>
      <c r="O53" s="297">
        <f>('Stock control'!Z53*'Stock control'!U53)-('Stock control'!Y53*'Stock control'!U53)-L53</f>
        <v>0</v>
      </c>
      <c r="P53" s="294">
        <f>'Stock control'!AF53</f>
        <v>0</v>
      </c>
      <c r="Q53" s="304" t="str">
        <f>'Stock control'!AG53</f>
        <v>NB</v>
      </c>
      <c r="R53" s="296">
        <f>('Stock control'!AK53-'Stock control'!AJ53)*'Stock control'!AH53*'Stock control'!AF53</f>
        <v>0</v>
      </c>
      <c r="S53" s="296">
        <f>'Stock control'!AK53*'Stock control'!AF53</f>
        <v>0</v>
      </c>
      <c r="T53" s="296">
        <f>'Stock control'!AJ53*'Stock control'!AI53</f>
        <v>0</v>
      </c>
      <c r="U53" s="297">
        <f>('Stock control'!AK53*'Stock control'!AF53)-('Stock control'!AJ53*'Stock control'!AF53)-R53</f>
        <v>0</v>
      </c>
      <c r="V53" s="294">
        <f>'Stock control'!AQ53</f>
        <v>2</v>
      </c>
      <c r="W53" s="298" t="str">
        <f>'Stock control'!AR53</f>
        <v>NB</v>
      </c>
      <c r="X53" s="296">
        <f>('Stock control'!AV53-'Stock control'!AU53)*'Stock control'!AS53*'Stock control'!AQ53</f>
        <v>11.45</v>
      </c>
      <c r="Y53" s="292">
        <f>'Stock control'!AV53*'Stock control'!AQ53</f>
        <v>24</v>
      </c>
      <c r="Z53" s="292">
        <f>'Stock control'!AU53*'Stock control'!AT53</f>
        <v>0</v>
      </c>
      <c r="AA53" s="293">
        <f>('Stock control'!AV53*'Stock control'!AQ53)-('Stock control'!AU53*'Stock control'!AQ53)-X53</f>
        <v>11.45</v>
      </c>
      <c r="AB53" s="294">
        <f>'Stock control'!BB53</f>
        <v>0</v>
      </c>
      <c r="AC53" s="304" t="str">
        <f>'Stock control'!BC53</f>
        <v>NB</v>
      </c>
      <c r="AD53" s="292">
        <f>('Stock control'!BG53-'Stock control'!BF53)*'Stock control'!BD53*'Stock control'!BB53</f>
        <v>0</v>
      </c>
      <c r="AE53" s="292">
        <f>'Stock control'!BG53*'Stock control'!BB53</f>
        <v>0</v>
      </c>
      <c r="AF53" s="292">
        <f>'Stock control'!BF53*'Stock control'!BE53</f>
        <v>0</v>
      </c>
      <c r="AG53" s="293">
        <f>('Stock control'!BG53*'Stock control'!BB53)-('Stock control'!BF53*'Stock control'!BB53)-AD53</f>
        <v>0</v>
      </c>
      <c r="AH53" s="294">
        <f>'Stock control'!BM53</f>
        <v>0</v>
      </c>
      <c r="AI53" s="304" t="str">
        <f>'Stock control'!BN53</f>
        <v>NB</v>
      </c>
      <c r="AJ53" s="292">
        <f>('Stock control'!BR53-'Stock control'!BQ53)*'Stock control'!BO53*'Stock control'!BM53</f>
        <v>0</v>
      </c>
      <c r="AK53" s="292">
        <f>'Stock control'!BM53*'Stock control'!BR53</f>
        <v>0</v>
      </c>
      <c r="AL53" s="292">
        <f>'Stock control'!BP53*'Stock control'!BQ53</f>
        <v>0</v>
      </c>
      <c r="AM53" s="293">
        <f>('Stock control'!BM53*'Stock control'!BR53)-('Stock control'!BM53*'Stock control'!BQ53)-AJ53</f>
        <v>0</v>
      </c>
      <c r="AN53" s="294">
        <f>'Stock control'!BX53</f>
        <v>0</v>
      </c>
      <c r="AO53" s="304" t="str">
        <f>'Stock control'!BY53</f>
        <v>NB</v>
      </c>
      <c r="AP53" s="292">
        <f>('Stock control'!CC53-'Stock control'!CB53)*'Stock control'!BZ53*'Stock control'!BX53</f>
        <v>0</v>
      </c>
      <c r="AQ53" s="292">
        <f>'Stock control'!BX53*'Stock control'!CC53</f>
        <v>0</v>
      </c>
      <c r="AR53" s="292">
        <f>'Stock control'!CA53*'Stock control'!CB53</f>
        <v>0</v>
      </c>
      <c r="AS53" s="293">
        <f>('Stock control'!BX53*'Stock control'!CC53)-('Stock control'!BX53*'Stock control'!CB53)-AP53</f>
        <v>0</v>
      </c>
      <c r="AT53" s="294">
        <f>'Stock control'!CI53</f>
        <v>0</v>
      </c>
      <c r="AU53" s="304" t="str">
        <f>'Stock control'!CJ53</f>
        <v>NB</v>
      </c>
      <c r="AV53" s="292">
        <f>('Stock control'!CN53-'Stock control'!CM53)*'Stock control'!CI53*'Stock control'!CK53</f>
        <v>0</v>
      </c>
      <c r="AW53" s="292">
        <f>'Stock control'!CI53*'Stock control'!CN53</f>
        <v>0</v>
      </c>
      <c r="AX53" s="292">
        <f>'Stock control'!CL53*'Stock control'!CM53</f>
        <v>0</v>
      </c>
      <c r="AY53" s="293">
        <f>('Stock control'!CI53*'Stock control'!CN53)-('Stock control'!CI53*'Stock control'!CM53)-AV53</f>
        <v>0</v>
      </c>
      <c r="AZ53" s="294">
        <f>'Stock control'!CT53</f>
        <v>1</v>
      </c>
      <c r="BA53" s="304" t="str">
        <f>'Stock control'!CU53</f>
        <v>NB</v>
      </c>
      <c r="BB53" s="292">
        <f>('Stock control'!CY53-'Stock control'!CX53)*'Stock control'!CT53*'Stock control'!CV53</f>
        <v>5.725</v>
      </c>
      <c r="BC53" s="292">
        <f>'Stock control'!CT53*'Stock control'!CY53</f>
        <v>12</v>
      </c>
      <c r="BD53" s="292">
        <f>'Stock control'!CW53*'Stock control'!CX53</f>
        <v>0</v>
      </c>
      <c r="BE53" s="293">
        <f>('Stock control'!CT53*'Stock control'!CY53)-('Stock control'!CT53*'Stock control'!CX53)-BB53</f>
        <v>5.725</v>
      </c>
      <c r="BF53" s="294">
        <f>'Stock control'!DE53</f>
        <v>0</v>
      </c>
      <c r="BG53" s="304" t="str">
        <f>'Stock control'!DF53</f>
        <v>NB</v>
      </c>
      <c r="BH53" s="292">
        <f>('Stock control'!DJ53-'Stock control'!DI53)*'Stock control'!DE53*'Stock control'!DG53</f>
        <v>0</v>
      </c>
      <c r="BI53" s="292">
        <f>'Stock control'!DE53*'Stock control'!DJ53</f>
        <v>0</v>
      </c>
      <c r="BJ53" s="292">
        <f>'Stock control'!DH53*'Stock control'!DI53</f>
        <v>0</v>
      </c>
      <c r="BK53" s="293">
        <f>('Stock control'!DE53*'Stock control'!DJ53)-('Stock control'!DE53*'Stock control'!DI53)-BH53</f>
        <v>0</v>
      </c>
      <c r="BL53" s="294">
        <f>'Stock control'!DP53</f>
        <v>2</v>
      </c>
      <c r="BM53" s="304" t="str">
        <f>'Stock control'!DQ53</f>
        <v>NB</v>
      </c>
      <c r="BN53" s="292">
        <f>('Stock control'!DU53-'Stock control'!DT53)*'Stock control'!DP53*'Stock control'!DR53</f>
        <v>11.45</v>
      </c>
      <c r="BO53" s="292">
        <f>'Stock control'!DP53*'Stock control'!DU53</f>
        <v>24</v>
      </c>
      <c r="BP53" s="292">
        <f>'Stock control'!DS53*'Stock control'!DT53</f>
        <v>0</v>
      </c>
      <c r="BQ53" s="293">
        <f>('Stock control'!DP53*'Stock control'!DU53)-('Stock control'!DP53*'Stock control'!DT53)-BN53</f>
        <v>11.45</v>
      </c>
      <c r="BR53" s="294">
        <f>'Stock control'!EA53</f>
        <v>0</v>
      </c>
      <c r="BS53" s="304" t="str">
        <f>'Stock control'!EB53</f>
        <v>NB</v>
      </c>
      <c r="BT53" s="292">
        <f>('Stock control'!EF53-'Stock control'!EE53)*'Stock control'!EA53*'Stock control'!EC53</f>
        <v>0</v>
      </c>
      <c r="BU53" s="292">
        <f>'Stock control'!EA53*'Stock control'!EF53</f>
        <v>0</v>
      </c>
      <c r="BV53" s="292">
        <f>'Stock control'!ED53*'Stock control'!EE53</f>
        <v>0</v>
      </c>
      <c r="BW53" s="293">
        <f>('Stock control'!EA53*'Stock control'!EF53)-('Stock control'!EE53*'Stock control'!EA53)-BT53</f>
        <v>0</v>
      </c>
    </row>
    <row r="54" ht="15.75" customHeight="1">
      <c r="A54" s="8"/>
      <c r="B54" s="288">
        <v>41.0</v>
      </c>
      <c r="C54" s="289" t="str">
        <f>'Stock control'!D54</f>
        <v>A3 Cast brass chimney</v>
      </c>
      <c r="D54" s="290" t="str">
        <f>'Stock control'!K54</f>
        <v>CO</v>
      </c>
      <c r="E54" s="303">
        <f>'Stock control'!J54</f>
        <v>0</v>
      </c>
      <c r="F54" s="296">
        <f>('Stock control'!O54-'Stock control'!N54)*'Stock control'!L54*'Stock control'!J54</f>
        <v>0</v>
      </c>
      <c r="G54" s="296">
        <f>'Stock control'!J54*'Stock control'!O54</f>
        <v>0</v>
      </c>
      <c r="H54" s="296">
        <f>'Stock control'!M54*'Stock control'!N54</f>
        <v>0</v>
      </c>
      <c r="I54" s="293">
        <f>('Stock control'!J54*'Stock control'!O54)-('Stock control'!J54*'Stock control'!N54)-F54</f>
        <v>0</v>
      </c>
      <c r="J54" s="294">
        <f>'Stock control'!U54</f>
        <v>2</v>
      </c>
      <c r="K54" s="304" t="str">
        <f>'Stock control'!V54</f>
        <v>CO</v>
      </c>
      <c r="L54" s="296">
        <f>('Stock control'!Z54-'Stock control'!Y54)*'Stock control'!W54*'Stock control'!U54</f>
        <v>0</v>
      </c>
      <c r="M54" s="296">
        <f>'Stock control'!Z54*'Stock control'!U54</f>
        <v>16</v>
      </c>
      <c r="N54" s="296">
        <f>'Stock control'!X54*'Stock control'!Y54</f>
        <v>0</v>
      </c>
      <c r="O54" s="297">
        <f>('Stock control'!Z54*'Stock control'!U54)-('Stock control'!Y54*'Stock control'!U54)-L54</f>
        <v>9</v>
      </c>
      <c r="P54" s="294">
        <f>'Stock control'!AF54</f>
        <v>2</v>
      </c>
      <c r="Q54" s="304" t="str">
        <f>'Stock control'!AG54</f>
        <v>CO</v>
      </c>
      <c r="R54" s="296">
        <f>('Stock control'!AK54-'Stock control'!AJ54)*'Stock control'!AH54*'Stock control'!AF54</f>
        <v>0</v>
      </c>
      <c r="S54" s="296">
        <f>'Stock control'!AK54*'Stock control'!AF54</f>
        <v>16</v>
      </c>
      <c r="T54" s="296">
        <f>'Stock control'!AJ54*'Stock control'!AI54</f>
        <v>0</v>
      </c>
      <c r="U54" s="297">
        <f>('Stock control'!AK54*'Stock control'!AF54)-('Stock control'!AJ54*'Stock control'!AF54)-R54</f>
        <v>9</v>
      </c>
      <c r="V54" s="294">
        <f>'Stock control'!AQ54</f>
        <v>2</v>
      </c>
      <c r="W54" s="298" t="str">
        <f>'Stock control'!AR54</f>
        <v>CO</v>
      </c>
      <c r="X54" s="296">
        <f>('Stock control'!AV54-'Stock control'!AU54)*'Stock control'!AS54*'Stock control'!AQ54</f>
        <v>0</v>
      </c>
      <c r="Y54" s="292">
        <f>'Stock control'!AV54*'Stock control'!AQ54</f>
        <v>16</v>
      </c>
      <c r="Z54" s="292">
        <f>'Stock control'!AU54*'Stock control'!AT54</f>
        <v>0</v>
      </c>
      <c r="AA54" s="293">
        <f>('Stock control'!AV54*'Stock control'!AQ54)-('Stock control'!AU54*'Stock control'!AQ54)-X54</f>
        <v>9</v>
      </c>
      <c r="AB54" s="294">
        <f>'Stock control'!BB54</f>
        <v>0</v>
      </c>
      <c r="AC54" s="304" t="str">
        <f>'Stock control'!BC54</f>
        <v>CO</v>
      </c>
      <c r="AD54" s="292">
        <f>('Stock control'!BG54-'Stock control'!BF54)*'Stock control'!BD54*'Stock control'!BB54</f>
        <v>0</v>
      </c>
      <c r="AE54" s="292">
        <f>'Stock control'!BG54*'Stock control'!BB54</f>
        <v>0</v>
      </c>
      <c r="AF54" s="292">
        <f>'Stock control'!BF54*'Stock control'!BE54</f>
        <v>0</v>
      </c>
      <c r="AG54" s="293">
        <f>('Stock control'!BG54*'Stock control'!BB54)-('Stock control'!BF54*'Stock control'!BB54)-AD54</f>
        <v>0</v>
      </c>
      <c r="AH54" s="294">
        <f>'Stock control'!BM54</f>
        <v>4</v>
      </c>
      <c r="AI54" s="304" t="str">
        <f>'Stock control'!BN54</f>
        <v>CO</v>
      </c>
      <c r="AJ54" s="292">
        <f>('Stock control'!BR54-'Stock control'!BQ54)*'Stock control'!BO54*'Stock control'!BM54</f>
        <v>0</v>
      </c>
      <c r="AK54" s="292">
        <f>'Stock control'!BM54*'Stock control'!BR54</f>
        <v>32</v>
      </c>
      <c r="AL54" s="292">
        <f>'Stock control'!BP54*'Stock control'!BQ54</f>
        <v>0</v>
      </c>
      <c r="AM54" s="293">
        <f>('Stock control'!BM54*'Stock control'!BR54)-('Stock control'!BM54*'Stock control'!BQ54)-AJ54</f>
        <v>18</v>
      </c>
      <c r="AN54" s="294">
        <f>'Stock control'!BX54</f>
        <v>0</v>
      </c>
      <c r="AO54" s="304" t="str">
        <f>'Stock control'!BY54</f>
        <v>CO</v>
      </c>
      <c r="AP54" s="292">
        <f>('Stock control'!CC54-'Stock control'!CB54)*'Stock control'!BZ54*'Stock control'!BX54</f>
        <v>0</v>
      </c>
      <c r="AQ54" s="292">
        <f>'Stock control'!BX54*'Stock control'!CC54</f>
        <v>0</v>
      </c>
      <c r="AR54" s="292">
        <f>'Stock control'!CA54*'Stock control'!CB54</f>
        <v>0</v>
      </c>
      <c r="AS54" s="293">
        <f>('Stock control'!BX54*'Stock control'!CC54)-('Stock control'!BX54*'Stock control'!CB54)-AP54</f>
        <v>0</v>
      </c>
      <c r="AT54" s="294">
        <f>'Stock control'!CI54</f>
        <v>0</v>
      </c>
      <c r="AU54" s="304" t="str">
        <f>'Stock control'!CJ54</f>
        <v>CO</v>
      </c>
      <c r="AV54" s="292">
        <f>('Stock control'!CN54-'Stock control'!CM54)*'Stock control'!CI54*'Stock control'!CK54</f>
        <v>0</v>
      </c>
      <c r="AW54" s="292">
        <f>'Stock control'!CI54*'Stock control'!CN54</f>
        <v>0</v>
      </c>
      <c r="AX54" s="292">
        <f>'Stock control'!CL54*'Stock control'!CM54</f>
        <v>0</v>
      </c>
      <c r="AY54" s="293">
        <f>('Stock control'!CI54*'Stock control'!CN54)-('Stock control'!CI54*'Stock control'!CM54)-AV54</f>
        <v>0</v>
      </c>
      <c r="AZ54" s="294">
        <f>'Stock control'!CT54</f>
        <v>0</v>
      </c>
      <c r="BA54" s="304" t="str">
        <f>'Stock control'!CU54</f>
        <v>CO</v>
      </c>
      <c r="BB54" s="292">
        <f>('Stock control'!CY54-'Stock control'!CX54)*'Stock control'!CT54*'Stock control'!CV54</f>
        <v>0</v>
      </c>
      <c r="BC54" s="292">
        <f>'Stock control'!CT54*'Stock control'!CY54</f>
        <v>0</v>
      </c>
      <c r="BD54" s="292">
        <f>'Stock control'!CW54*'Stock control'!CX54</f>
        <v>0</v>
      </c>
      <c r="BE54" s="293">
        <f>('Stock control'!CT54*'Stock control'!CY54)-('Stock control'!CT54*'Stock control'!CX54)-BB54</f>
        <v>0</v>
      </c>
      <c r="BF54" s="294">
        <f>'Stock control'!DE54</f>
        <v>1</v>
      </c>
      <c r="BG54" s="304" t="str">
        <f>'Stock control'!DF54</f>
        <v>CO</v>
      </c>
      <c r="BH54" s="292">
        <f>('Stock control'!DJ54-'Stock control'!DI54)*'Stock control'!DE54*'Stock control'!DG54</f>
        <v>0</v>
      </c>
      <c r="BI54" s="292">
        <f>'Stock control'!DE54*'Stock control'!DJ54</f>
        <v>8</v>
      </c>
      <c r="BJ54" s="292">
        <f>'Stock control'!DH54*'Stock control'!DI54</f>
        <v>0</v>
      </c>
      <c r="BK54" s="293">
        <f>('Stock control'!DE54*'Stock control'!DJ54)-('Stock control'!DE54*'Stock control'!DI54)-BH54</f>
        <v>4.5</v>
      </c>
      <c r="BL54" s="294">
        <f>'Stock control'!DP54</f>
        <v>1</v>
      </c>
      <c r="BM54" s="304" t="str">
        <f>'Stock control'!DQ54</f>
        <v>CO</v>
      </c>
      <c r="BN54" s="292">
        <f>('Stock control'!DU54-'Stock control'!DT54)*'Stock control'!DP54*'Stock control'!DR54</f>
        <v>0</v>
      </c>
      <c r="BO54" s="292">
        <f>'Stock control'!DP54*'Stock control'!DU54</f>
        <v>8</v>
      </c>
      <c r="BP54" s="292">
        <f>'Stock control'!DS54*'Stock control'!DT54</f>
        <v>0</v>
      </c>
      <c r="BQ54" s="293">
        <f>('Stock control'!DP54*'Stock control'!DU54)-('Stock control'!DP54*'Stock control'!DT54)-BN54</f>
        <v>4.5</v>
      </c>
      <c r="BR54" s="294">
        <f>'Stock control'!EA54</f>
        <v>0</v>
      </c>
      <c r="BS54" s="304" t="str">
        <f>'Stock control'!EB54</f>
        <v>CO</v>
      </c>
      <c r="BT54" s="292">
        <f>('Stock control'!EF54-'Stock control'!EE54)*'Stock control'!EA54*'Stock control'!EC54</f>
        <v>0</v>
      </c>
      <c r="BU54" s="292">
        <f>'Stock control'!EA54*'Stock control'!EF54</f>
        <v>0</v>
      </c>
      <c r="BV54" s="292">
        <f>'Stock control'!ED54*'Stock control'!EE54</f>
        <v>0</v>
      </c>
      <c r="BW54" s="293">
        <f>('Stock control'!EA54*'Stock control'!EF54)-('Stock control'!EE54*'Stock control'!EA54)-BT54</f>
        <v>0</v>
      </c>
    </row>
    <row r="55" ht="15.75" customHeight="1">
      <c r="A55" s="8"/>
      <c r="B55" s="302">
        <v>42.0</v>
      </c>
      <c r="C55" s="289" t="str">
        <f>'Stock control'!D55</f>
        <v>A3/A4 Cast brass pony truck</v>
      </c>
      <c r="D55" s="290" t="str">
        <f>'Stock control'!K55</f>
        <v>CO</v>
      </c>
      <c r="E55" s="303">
        <f>'Stock control'!J55</f>
        <v>0</v>
      </c>
      <c r="F55" s="296">
        <f>('Stock control'!O55-'Stock control'!N55)*'Stock control'!L55*'Stock control'!J55</f>
        <v>0</v>
      </c>
      <c r="G55" s="296">
        <f>'Stock control'!J55*'Stock control'!O55</f>
        <v>0</v>
      </c>
      <c r="H55" s="296">
        <f>'Stock control'!M55*'Stock control'!N55</f>
        <v>0</v>
      </c>
      <c r="I55" s="293">
        <f>('Stock control'!J55*'Stock control'!O55)-('Stock control'!J55*'Stock control'!N55)-F55</f>
        <v>0</v>
      </c>
      <c r="J55" s="294">
        <f>'Stock control'!U55</f>
        <v>2</v>
      </c>
      <c r="K55" s="304" t="str">
        <f>'Stock control'!V55</f>
        <v>CO</v>
      </c>
      <c r="L55" s="296">
        <f>('Stock control'!Z55-'Stock control'!Y55)*'Stock control'!W55*'Stock control'!U55</f>
        <v>0</v>
      </c>
      <c r="M55" s="296">
        <f>'Stock control'!Z55*'Stock control'!U55</f>
        <v>38</v>
      </c>
      <c r="N55" s="296">
        <f>'Stock control'!X55*'Stock control'!Y55</f>
        <v>0</v>
      </c>
      <c r="O55" s="297">
        <f>('Stock control'!Z55*'Stock control'!U55)-('Stock control'!Y55*'Stock control'!U55)-L55</f>
        <v>22</v>
      </c>
      <c r="P55" s="294">
        <f>'Stock control'!AF55</f>
        <v>0</v>
      </c>
      <c r="Q55" s="304" t="str">
        <f>'Stock control'!AG55</f>
        <v>CO</v>
      </c>
      <c r="R55" s="296">
        <f>('Stock control'!AK55-'Stock control'!AJ55)*'Stock control'!AH55*'Stock control'!AF55</f>
        <v>0</v>
      </c>
      <c r="S55" s="296">
        <f>'Stock control'!AK55*'Stock control'!AF55</f>
        <v>0</v>
      </c>
      <c r="T55" s="296">
        <f>'Stock control'!AJ55*'Stock control'!AI55</f>
        <v>0</v>
      </c>
      <c r="U55" s="297">
        <f>('Stock control'!AK55*'Stock control'!AF55)-('Stock control'!AJ55*'Stock control'!AF55)-R55</f>
        <v>0</v>
      </c>
      <c r="V55" s="294">
        <f>'Stock control'!AQ55</f>
        <v>0</v>
      </c>
      <c r="W55" s="298" t="str">
        <f>'Stock control'!AR55</f>
        <v>CO</v>
      </c>
      <c r="X55" s="296">
        <f>('Stock control'!AV55-'Stock control'!AU55)*'Stock control'!AS55*'Stock control'!AQ55</f>
        <v>0</v>
      </c>
      <c r="Y55" s="292">
        <f>'Stock control'!AV55*'Stock control'!AQ55</f>
        <v>0</v>
      </c>
      <c r="Z55" s="292">
        <f>'Stock control'!AU55*'Stock control'!AT55</f>
        <v>0</v>
      </c>
      <c r="AA55" s="293">
        <f>('Stock control'!AV55*'Stock control'!AQ55)-('Stock control'!AU55*'Stock control'!AQ55)-X55</f>
        <v>0</v>
      </c>
      <c r="AB55" s="294">
        <f>'Stock control'!BB55</f>
        <v>1</v>
      </c>
      <c r="AC55" s="304" t="str">
        <f>'Stock control'!BC55</f>
        <v>CO</v>
      </c>
      <c r="AD55" s="292">
        <f>('Stock control'!BG55-'Stock control'!BF55)*'Stock control'!BD55*'Stock control'!BB55</f>
        <v>0</v>
      </c>
      <c r="AE55" s="292">
        <f>'Stock control'!BG55*'Stock control'!BB55</f>
        <v>19</v>
      </c>
      <c r="AF55" s="292">
        <f>'Stock control'!BF55*'Stock control'!BE55</f>
        <v>0</v>
      </c>
      <c r="AG55" s="293">
        <f>('Stock control'!BG55*'Stock control'!BB55)-('Stock control'!BF55*'Stock control'!BB55)-AD55</f>
        <v>11</v>
      </c>
      <c r="AH55" s="294">
        <f>'Stock control'!BM55</f>
        <v>0</v>
      </c>
      <c r="AI55" s="304" t="str">
        <f>'Stock control'!BN55</f>
        <v>CO</v>
      </c>
      <c r="AJ55" s="292">
        <f>('Stock control'!BR55-'Stock control'!BQ55)*'Stock control'!BO55*'Stock control'!BM55</f>
        <v>0</v>
      </c>
      <c r="AK55" s="292">
        <f>'Stock control'!BM55*'Stock control'!BR55</f>
        <v>0</v>
      </c>
      <c r="AL55" s="292">
        <f>'Stock control'!BP55*'Stock control'!BQ55</f>
        <v>0</v>
      </c>
      <c r="AM55" s="293">
        <f>('Stock control'!BM55*'Stock control'!BR55)-('Stock control'!BM55*'Stock control'!BQ55)-AJ55</f>
        <v>0</v>
      </c>
      <c r="AN55" s="294">
        <f>'Stock control'!BX55</f>
        <v>1</v>
      </c>
      <c r="AO55" s="304" t="str">
        <f>'Stock control'!BY55</f>
        <v>CO</v>
      </c>
      <c r="AP55" s="292">
        <f>('Stock control'!CC55-'Stock control'!CB55)*'Stock control'!BZ55*'Stock control'!BX55</f>
        <v>0</v>
      </c>
      <c r="AQ55" s="292">
        <f>'Stock control'!BX55*'Stock control'!CC55</f>
        <v>19</v>
      </c>
      <c r="AR55" s="292">
        <f>'Stock control'!CA55*'Stock control'!CB55</f>
        <v>0</v>
      </c>
      <c r="AS55" s="293">
        <f>('Stock control'!BX55*'Stock control'!CC55)-('Stock control'!BX55*'Stock control'!CB55)-AP55</f>
        <v>11</v>
      </c>
      <c r="AT55" s="294">
        <f>'Stock control'!CI55</f>
        <v>1</v>
      </c>
      <c r="AU55" s="304" t="str">
        <f>'Stock control'!CJ55</f>
        <v>CO</v>
      </c>
      <c r="AV55" s="292">
        <f>('Stock control'!CN55-'Stock control'!CM55)*'Stock control'!CI55*'Stock control'!CK55</f>
        <v>0</v>
      </c>
      <c r="AW55" s="292">
        <f>'Stock control'!CI55*'Stock control'!CN55</f>
        <v>19</v>
      </c>
      <c r="AX55" s="292">
        <f>'Stock control'!CL55*'Stock control'!CM55</f>
        <v>0</v>
      </c>
      <c r="AY55" s="293">
        <f>('Stock control'!CI55*'Stock control'!CN55)-('Stock control'!CI55*'Stock control'!CM55)-AV55</f>
        <v>11</v>
      </c>
      <c r="AZ55" s="294">
        <f>'Stock control'!CT55</f>
        <v>0</v>
      </c>
      <c r="BA55" s="304" t="str">
        <f>'Stock control'!CU55</f>
        <v>CO</v>
      </c>
      <c r="BB55" s="292">
        <f>('Stock control'!CY55-'Stock control'!CX55)*'Stock control'!CT55*'Stock control'!CV55</f>
        <v>0</v>
      </c>
      <c r="BC55" s="292">
        <f>'Stock control'!CT55*'Stock control'!CY55</f>
        <v>0</v>
      </c>
      <c r="BD55" s="292">
        <f>'Stock control'!CW55*'Stock control'!CX55</f>
        <v>0</v>
      </c>
      <c r="BE55" s="293">
        <f>('Stock control'!CT55*'Stock control'!CY55)-('Stock control'!CT55*'Stock control'!CX55)-BB55</f>
        <v>0</v>
      </c>
      <c r="BF55" s="294">
        <f>'Stock control'!DE55</f>
        <v>0</v>
      </c>
      <c r="BG55" s="304" t="str">
        <f>'Stock control'!DF55</f>
        <v>CO</v>
      </c>
      <c r="BH55" s="292">
        <f>('Stock control'!DJ55-'Stock control'!DI55)*'Stock control'!DE55*'Stock control'!DG55</f>
        <v>0</v>
      </c>
      <c r="BI55" s="292">
        <f>'Stock control'!DE55*'Stock control'!DJ55</f>
        <v>0</v>
      </c>
      <c r="BJ55" s="292">
        <f>'Stock control'!DH55*'Stock control'!DI55</f>
        <v>0</v>
      </c>
      <c r="BK55" s="293">
        <f>('Stock control'!DE55*'Stock control'!DJ55)-('Stock control'!DE55*'Stock control'!DI55)-BH55</f>
        <v>0</v>
      </c>
      <c r="BL55" s="294">
        <f>'Stock control'!DP55</f>
        <v>0</v>
      </c>
      <c r="BM55" s="304" t="str">
        <f>'Stock control'!DQ55</f>
        <v>CO</v>
      </c>
      <c r="BN55" s="292">
        <f>('Stock control'!DU55-'Stock control'!DT55)*'Stock control'!DP55*'Stock control'!DR55</f>
        <v>0</v>
      </c>
      <c r="BO55" s="292">
        <f>'Stock control'!DP55*'Stock control'!DU55</f>
        <v>0</v>
      </c>
      <c r="BP55" s="292">
        <f>'Stock control'!DS55*'Stock control'!DT55</f>
        <v>0</v>
      </c>
      <c r="BQ55" s="293">
        <f>('Stock control'!DP55*'Stock control'!DU55)-('Stock control'!DP55*'Stock control'!DT55)-BN55</f>
        <v>0</v>
      </c>
      <c r="BR55" s="294">
        <f>'Stock control'!EA55</f>
        <v>0</v>
      </c>
      <c r="BS55" s="304" t="str">
        <f>'Stock control'!EB55</f>
        <v>CO</v>
      </c>
      <c r="BT55" s="292">
        <f>('Stock control'!EF55-'Stock control'!EE55)*'Stock control'!EA55*'Stock control'!EC55</f>
        <v>0</v>
      </c>
      <c r="BU55" s="292">
        <f>'Stock control'!EA55*'Stock control'!EF55</f>
        <v>0</v>
      </c>
      <c r="BV55" s="292">
        <f>'Stock control'!ED55*'Stock control'!EE55</f>
        <v>0</v>
      </c>
      <c r="BW55" s="293">
        <f>('Stock control'!EA55*'Stock control'!EF55)-('Stock control'!EE55*'Stock control'!EA55)-BT55</f>
        <v>0</v>
      </c>
    </row>
    <row r="56" ht="15.75" customHeight="1">
      <c r="A56" s="8"/>
      <c r="B56" s="288">
        <v>43.0</v>
      </c>
      <c r="C56" s="289" t="str">
        <f>'Stock control'!D56</f>
        <v>Loco Care Kit</v>
      </c>
      <c r="D56" s="290" t="str">
        <f>'Stock control'!K56</f>
        <v>NB</v>
      </c>
      <c r="E56" s="303">
        <f>'Stock control'!J56</f>
        <v>0</v>
      </c>
      <c r="F56" s="296">
        <f>('Stock control'!O56-'Stock control'!N56)*'Stock control'!L56*'Stock control'!J56</f>
        <v>0</v>
      </c>
      <c r="G56" s="296">
        <f>'Stock control'!J56*'Stock control'!O56</f>
        <v>0</v>
      </c>
      <c r="H56" s="296">
        <f>'Stock control'!M56*'Stock control'!N56</f>
        <v>0</v>
      </c>
      <c r="I56" s="293">
        <f>('Stock control'!J56*'Stock control'!O56)-('Stock control'!J56*'Stock control'!N56)-F56</f>
        <v>0</v>
      </c>
      <c r="J56" s="294">
        <f>'Stock control'!U56</f>
        <v>0</v>
      </c>
      <c r="K56" s="304" t="str">
        <f>'Stock control'!V56</f>
        <v/>
      </c>
      <c r="L56" s="296">
        <f>('Stock control'!Z56-'Stock control'!Y56)*'Stock control'!W56*'Stock control'!U56</f>
        <v>0</v>
      </c>
      <c r="M56" s="296">
        <f>'Stock control'!Z56*'Stock control'!U56</f>
        <v>0</v>
      </c>
      <c r="N56" s="296">
        <f>'Stock control'!X56*'Stock control'!Y56</f>
        <v>0</v>
      </c>
      <c r="O56" s="297">
        <f>('Stock control'!Z56*'Stock control'!U56)-('Stock control'!Y56*'Stock control'!U56)-L56</f>
        <v>0</v>
      </c>
      <c r="P56" s="294">
        <f>'Stock control'!AF56</f>
        <v>0</v>
      </c>
      <c r="Q56" s="304" t="str">
        <f>'Stock control'!AG56</f>
        <v/>
      </c>
      <c r="R56" s="296">
        <f>('Stock control'!AK56-'Stock control'!AJ56)*'Stock control'!AH56*'Stock control'!AF56</f>
        <v>0</v>
      </c>
      <c r="S56" s="296">
        <f>'Stock control'!AK56*'Stock control'!AF56</f>
        <v>0</v>
      </c>
      <c r="T56" s="296">
        <f>'Stock control'!AJ56*'Stock control'!AI56</f>
        <v>0</v>
      </c>
      <c r="U56" s="297">
        <f>('Stock control'!AK56*'Stock control'!AF56)-('Stock control'!AJ56*'Stock control'!AF56)-R56</f>
        <v>0</v>
      </c>
      <c r="V56" s="294">
        <f>'Stock control'!AQ56</f>
        <v>0</v>
      </c>
      <c r="W56" s="298" t="str">
        <f>'Stock control'!AR56</f>
        <v/>
      </c>
      <c r="X56" s="296">
        <f>('Stock control'!AV56-'Stock control'!AU56)*'Stock control'!AS56*'Stock control'!AQ56</f>
        <v>0</v>
      </c>
      <c r="Y56" s="292">
        <f>'Stock control'!AV56*'Stock control'!AQ56</f>
        <v>0</v>
      </c>
      <c r="Z56" s="292">
        <f>'Stock control'!AU56*'Stock control'!AT56</f>
        <v>0</v>
      </c>
      <c r="AA56" s="293">
        <f>('Stock control'!AV56*'Stock control'!AQ56)-('Stock control'!AU56*'Stock control'!AQ56)-X56</f>
        <v>0</v>
      </c>
      <c r="AB56" s="294">
        <f>'Stock control'!BB56</f>
        <v>0</v>
      </c>
      <c r="AC56" s="304" t="str">
        <f>'Stock control'!BC56</f>
        <v/>
      </c>
      <c r="AD56" s="292">
        <f>('Stock control'!BG56-'Stock control'!BF56)*'Stock control'!BD56*'Stock control'!BB56</f>
        <v>0</v>
      </c>
      <c r="AE56" s="292">
        <f>'Stock control'!BG56*'Stock control'!BB56</f>
        <v>0</v>
      </c>
      <c r="AF56" s="292">
        <f>'Stock control'!BF56*'Stock control'!BE56</f>
        <v>0</v>
      </c>
      <c r="AG56" s="293">
        <f>('Stock control'!BG56*'Stock control'!BB56)-('Stock control'!BF56*'Stock control'!BB56)-AD56</f>
        <v>0</v>
      </c>
      <c r="AH56" s="294">
        <f>'Stock control'!BM56</f>
        <v>0</v>
      </c>
      <c r="AI56" s="304" t="str">
        <f>'Stock control'!BN56</f>
        <v>NB</v>
      </c>
      <c r="AJ56" s="292">
        <f>('Stock control'!BR56-'Stock control'!BQ56)*'Stock control'!BO56*'Stock control'!BM56</f>
        <v>0</v>
      </c>
      <c r="AK56" s="292">
        <f>'Stock control'!BM56*'Stock control'!BR56</f>
        <v>0</v>
      </c>
      <c r="AL56" s="292">
        <f>'Stock control'!BP56*'Stock control'!BQ56</f>
        <v>0</v>
      </c>
      <c r="AM56" s="293">
        <f>('Stock control'!BM56*'Stock control'!BR56)-('Stock control'!BM56*'Stock control'!BQ56)-AJ56</f>
        <v>0</v>
      </c>
      <c r="AN56" s="294">
        <f>'Stock control'!BX56</f>
        <v>0</v>
      </c>
      <c r="AO56" s="304" t="str">
        <f>'Stock control'!BY56</f>
        <v>NB</v>
      </c>
      <c r="AP56" s="292">
        <f>('Stock control'!CC56-'Stock control'!CB56)*'Stock control'!BZ56*'Stock control'!BX56</f>
        <v>0</v>
      </c>
      <c r="AQ56" s="292">
        <f>'Stock control'!BX56*'Stock control'!CC56</f>
        <v>0</v>
      </c>
      <c r="AR56" s="292">
        <f>'Stock control'!CA56*'Stock control'!CB56</f>
        <v>0</v>
      </c>
      <c r="AS56" s="293">
        <f>('Stock control'!BX56*'Stock control'!CC56)-('Stock control'!BX56*'Stock control'!CB56)-AP56</f>
        <v>0</v>
      </c>
      <c r="AT56" s="294">
        <f>'Stock control'!CI56</f>
        <v>0</v>
      </c>
      <c r="AU56" s="304" t="str">
        <f>'Stock control'!CJ56</f>
        <v>NB</v>
      </c>
      <c r="AV56" s="292">
        <f>('Stock control'!CN56-'Stock control'!CM56)*'Stock control'!CI56*'Stock control'!CK56</f>
        <v>0</v>
      </c>
      <c r="AW56" s="292">
        <f>'Stock control'!CI56*'Stock control'!CN56</f>
        <v>0</v>
      </c>
      <c r="AX56" s="292">
        <f>'Stock control'!CL56*'Stock control'!CM56</f>
        <v>0</v>
      </c>
      <c r="AY56" s="293">
        <f>('Stock control'!CI56*'Stock control'!CN56)-('Stock control'!CI56*'Stock control'!CM56)-AV56</f>
        <v>0</v>
      </c>
      <c r="AZ56" s="294">
        <f>'Stock control'!CT56</f>
        <v>0</v>
      </c>
      <c r="BA56" s="304" t="str">
        <f>'Stock control'!CU56</f>
        <v>NB</v>
      </c>
      <c r="BB56" s="292">
        <f>('Stock control'!CY56-'Stock control'!CX56)*'Stock control'!CT56*'Stock control'!CV56</f>
        <v>0</v>
      </c>
      <c r="BC56" s="292">
        <f>'Stock control'!CT56*'Stock control'!CY56</f>
        <v>0</v>
      </c>
      <c r="BD56" s="292">
        <f>'Stock control'!CW56*'Stock control'!CX56</f>
        <v>0</v>
      </c>
      <c r="BE56" s="293">
        <f>('Stock control'!CT56*'Stock control'!CY56)-('Stock control'!CT56*'Stock control'!CX56)-BB56</f>
        <v>0</v>
      </c>
      <c r="BF56" s="294">
        <f>'Stock control'!DE56</f>
        <v>0</v>
      </c>
      <c r="BG56" s="304" t="str">
        <f>'Stock control'!DF56</f>
        <v>NB</v>
      </c>
      <c r="BH56" s="292">
        <f>('Stock control'!DJ56-'Stock control'!DI56)*'Stock control'!DE56*'Stock control'!DG56</f>
        <v>0</v>
      </c>
      <c r="BI56" s="292">
        <f>'Stock control'!DE56*'Stock control'!DJ56</f>
        <v>0</v>
      </c>
      <c r="BJ56" s="292">
        <f>'Stock control'!DH56*'Stock control'!DI56</f>
        <v>0</v>
      </c>
      <c r="BK56" s="293">
        <f>('Stock control'!DE56*'Stock control'!DJ56)-('Stock control'!DE56*'Stock control'!DI56)-BH56</f>
        <v>0</v>
      </c>
      <c r="BL56" s="294">
        <f>'Stock control'!DP56</f>
        <v>0</v>
      </c>
      <c r="BM56" s="304" t="str">
        <f>'Stock control'!DQ56</f>
        <v>NB</v>
      </c>
      <c r="BN56" s="292">
        <f>('Stock control'!DU56-'Stock control'!DT56)*'Stock control'!DP56*'Stock control'!DR56</f>
        <v>0</v>
      </c>
      <c r="BO56" s="292">
        <f>'Stock control'!DP56*'Stock control'!DU56</f>
        <v>0</v>
      </c>
      <c r="BP56" s="292">
        <f>'Stock control'!DS56*'Stock control'!DT56</f>
        <v>0</v>
      </c>
      <c r="BQ56" s="293">
        <f>('Stock control'!DP56*'Stock control'!DU56)-('Stock control'!DP56*'Stock control'!DT56)-BN56</f>
        <v>0</v>
      </c>
      <c r="BR56" s="294">
        <f>'Stock control'!EA56</f>
        <v>0</v>
      </c>
      <c r="BS56" s="304" t="str">
        <f>'Stock control'!EB56</f>
        <v>NB</v>
      </c>
      <c r="BT56" s="292">
        <f>('Stock control'!EF56-'Stock control'!EE56)*'Stock control'!EA56*'Stock control'!EC56</f>
        <v>0</v>
      </c>
      <c r="BU56" s="292">
        <f>'Stock control'!EA56*'Stock control'!EF56</f>
        <v>0</v>
      </c>
      <c r="BV56" s="292">
        <f>'Stock control'!ED56*'Stock control'!EE56</f>
        <v>0</v>
      </c>
      <c r="BW56" s="293">
        <f>('Stock control'!EA56*'Stock control'!EF56)-('Stock control'!EE56*'Stock control'!EA56)-BT56</f>
        <v>0</v>
      </c>
    </row>
    <row r="57" ht="15.75" customHeight="1">
      <c r="A57" s="8"/>
      <c r="B57" s="302">
        <v>44.0</v>
      </c>
      <c r="C57" s="289" t="str">
        <f>'Stock control'!D57</f>
        <v>H/T Loco Chassis Paint</v>
      </c>
      <c r="D57" s="290" t="str">
        <f>'Stock control'!K57</f>
        <v>NB</v>
      </c>
      <c r="E57" s="303">
        <f>'Stock control'!J57</f>
        <v>0</v>
      </c>
      <c r="F57" s="296">
        <f>('Stock control'!O57-'Stock control'!N57)*'Stock control'!L57*'Stock control'!J57</f>
        <v>0</v>
      </c>
      <c r="G57" s="296">
        <f>'Stock control'!J57*'Stock control'!O57</f>
        <v>0</v>
      </c>
      <c r="H57" s="296">
        <f>'Stock control'!M57*'Stock control'!N57</f>
        <v>0</v>
      </c>
      <c r="I57" s="293">
        <f>('Stock control'!J57*'Stock control'!O57)-('Stock control'!J57*'Stock control'!N57)-F57</f>
        <v>0</v>
      </c>
      <c r="J57" s="294">
        <f>'Stock control'!U57</f>
        <v>0</v>
      </c>
      <c r="K57" s="304" t="str">
        <f>'Stock control'!V57</f>
        <v>NB</v>
      </c>
      <c r="L57" s="296">
        <f>('Stock control'!Z57-'Stock control'!Y57)*'Stock control'!W57*'Stock control'!U57</f>
        <v>0</v>
      </c>
      <c r="M57" s="296">
        <f>'Stock control'!Z57*'Stock control'!U57</f>
        <v>0</v>
      </c>
      <c r="N57" s="296">
        <f>'Stock control'!X57*'Stock control'!Y57</f>
        <v>0</v>
      </c>
      <c r="O57" s="297">
        <f>('Stock control'!Z57*'Stock control'!U57)-('Stock control'!Y57*'Stock control'!U57)-L57</f>
        <v>0</v>
      </c>
      <c r="P57" s="294">
        <f>'Stock control'!AF57</f>
        <v>0</v>
      </c>
      <c r="Q57" s="304" t="str">
        <f>'Stock control'!AG57</f>
        <v>NB</v>
      </c>
      <c r="R57" s="296">
        <f>('Stock control'!AK57-'Stock control'!AJ57)*'Stock control'!AH57*'Stock control'!AF57</f>
        <v>0</v>
      </c>
      <c r="S57" s="296">
        <f>'Stock control'!AK57*'Stock control'!AF57</f>
        <v>0</v>
      </c>
      <c r="T57" s="296">
        <f>'Stock control'!AJ57*'Stock control'!AI57</f>
        <v>0</v>
      </c>
      <c r="U57" s="297">
        <f>('Stock control'!AK57*'Stock control'!AF57)-('Stock control'!AJ57*'Stock control'!AF57)-R57</f>
        <v>0</v>
      </c>
      <c r="V57" s="294">
        <f>'Stock control'!AQ57</f>
        <v>0</v>
      </c>
      <c r="W57" s="298" t="str">
        <f>'Stock control'!AR57</f>
        <v>NB</v>
      </c>
      <c r="X57" s="296">
        <f>('Stock control'!AV57-'Stock control'!AU57)*'Stock control'!AS57*'Stock control'!AQ57</f>
        <v>0</v>
      </c>
      <c r="Y57" s="292">
        <f>'Stock control'!AV57*'Stock control'!AQ57</f>
        <v>0</v>
      </c>
      <c r="Z57" s="292">
        <f>'Stock control'!AU57*'Stock control'!AT57</f>
        <v>0</v>
      </c>
      <c r="AA57" s="293">
        <f>('Stock control'!AV57*'Stock control'!AQ57)-('Stock control'!AU57*'Stock control'!AQ57)-X57</f>
        <v>0</v>
      </c>
      <c r="AB57" s="294">
        <f>'Stock control'!BB57</f>
        <v>0</v>
      </c>
      <c r="AC57" s="304" t="str">
        <f>'Stock control'!BC57</f>
        <v>NB</v>
      </c>
      <c r="AD57" s="292">
        <f>('Stock control'!BG57-'Stock control'!BF57)*'Stock control'!BD57*'Stock control'!BB57</f>
        <v>0</v>
      </c>
      <c r="AE57" s="292">
        <f>'Stock control'!BG57*'Stock control'!BB57</f>
        <v>0</v>
      </c>
      <c r="AF57" s="292">
        <f>'Stock control'!BF57*'Stock control'!BE57</f>
        <v>0</v>
      </c>
      <c r="AG57" s="293">
        <f>('Stock control'!BG57*'Stock control'!BB57)-('Stock control'!BF57*'Stock control'!BB57)-AD57</f>
        <v>0</v>
      </c>
      <c r="AH57" s="294">
        <f>'Stock control'!BM57</f>
        <v>1</v>
      </c>
      <c r="AI57" s="304" t="str">
        <f>'Stock control'!BN57</f>
        <v>NB</v>
      </c>
      <c r="AJ57" s="292">
        <f>('Stock control'!BR57-'Stock control'!BQ57)*'Stock control'!BO57*'Stock control'!BM57</f>
        <v>1.0075</v>
      </c>
      <c r="AK57" s="292">
        <f>'Stock control'!BM57*'Stock control'!BR57</f>
        <v>4</v>
      </c>
      <c r="AL57" s="292">
        <f>'Stock control'!BP57*'Stock control'!BQ57</f>
        <v>0</v>
      </c>
      <c r="AM57" s="293">
        <f>('Stock control'!BM57*'Stock control'!BR57)-('Stock control'!BM57*'Stock control'!BQ57)-AJ57</f>
        <v>2.2425</v>
      </c>
      <c r="AN57" s="294">
        <f>'Stock control'!BX57</f>
        <v>0</v>
      </c>
      <c r="AO57" s="304" t="str">
        <f>'Stock control'!BY57</f>
        <v>NB</v>
      </c>
      <c r="AP57" s="292">
        <f>('Stock control'!CC57-'Stock control'!CB57)*'Stock control'!BZ57*'Stock control'!BX57</f>
        <v>0</v>
      </c>
      <c r="AQ57" s="292">
        <f>'Stock control'!BX57*'Stock control'!CC57</f>
        <v>0</v>
      </c>
      <c r="AR57" s="292">
        <f>'Stock control'!CA57*'Stock control'!CB57</f>
        <v>0</v>
      </c>
      <c r="AS57" s="293">
        <f>('Stock control'!BX57*'Stock control'!CC57)-('Stock control'!BX57*'Stock control'!CB57)-AP57</f>
        <v>0</v>
      </c>
      <c r="AT57" s="294">
        <f>'Stock control'!CI57</f>
        <v>0</v>
      </c>
      <c r="AU57" s="304" t="str">
        <f>'Stock control'!CJ57</f>
        <v>NB</v>
      </c>
      <c r="AV57" s="292">
        <f>('Stock control'!CN57-'Stock control'!CM57)*'Stock control'!CI57*'Stock control'!CK57</f>
        <v>0</v>
      </c>
      <c r="AW57" s="292">
        <f>'Stock control'!CI57*'Stock control'!CN57</f>
        <v>0</v>
      </c>
      <c r="AX57" s="292">
        <f>'Stock control'!CL57*'Stock control'!CM57</f>
        <v>0</v>
      </c>
      <c r="AY57" s="293">
        <f>('Stock control'!CI57*'Stock control'!CN57)-('Stock control'!CI57*'Stock control'!CM57)-AV57</f>
        <v>0</v>
      </c>
      <c r="AZ57" s="294">
        <f>'Stock control'!CT57</f>
        <v>0</v>
      </c>
      <c r="BA57" s="304" t="str">
        <f>'Stock control'!CU57</f>
        <v>NB</v>
      </c>
      <c r="BB57" s="292">
        <f>('Stock control'!CY57-'Stock control'!CX57)*'Stock control'!CT57*'Stock control'!CV57</f>
        <v>0</v>
      </c>
      <c r="BC57" s="292">
        <f>'Stock control'!CT57*'Stock control'!CY57</f>
        <v>0</v>
      </c>
      <c r="BD57" s="292">
        <f>'Stock control'!CW57*'Stock control'!CX57</f>
        <v>0</v>
      </c>
      <c r="BE57" s="293">
        <f>('Stock control'!CT57*'Stock control'!CY57)-('Stock control'!CT57*'Stock control'!CX57)-BB57</f>
        <v>0</v>
      </c>
      <c r="BF57" s="294">
        <f>'Stock control'!DE57</f>
        <v>0</v>
      </c>
      <c r="BG57" s="304" t="str">
        <f>'Stock control'!DF57</f>
        <v>NB</v>
      </c>
      <c r="BH57" s="292">
        <f>('Stock control'!DJ57-'Stock control'!DI57)*'Stock control'!DE57*'Stock control'!DG57</f>
        <v>0</v>
      </c>
      <c r="BI57" s="292">
        <f>'Stock control'!DE57*'Stock control'!DJ57</f>
        <v>0</v>
      </c>
      <c r="BJ57" s="292">
        <f>'Stock control'!DH57*'Stock control'!DI57</f>
        <v>0</v>
      </c>
      <c r="BK57" s="293">
        <f>('Stock control'!DE57*'Stock control'!DJ57)-('Stock control'!DE57*'Stock control'!DI57)-BH57</f>
        <v>0</v>
      </c>
      <c r="BL57" s="294">
        <f>'Stock control'!DP57</f>
        <v>1</v>
      </c>
      <c r="BM57" s="304" t="str">
        <f>'Stock control'!DQ57</f>
        <v>NB</v>
      </c>
      <c r="BN57" s="292">
        <f>('Stock control'!DU57-'Stock control'!DT57)*'Stock control'!DP57*'Stock control'!DR57</f>
        <v>1.0075</v>
      </c>
      <c r="BO57" s="292">
        <f>'Stock control'!DP57*'Stock control'!DU57</f>
        <v>4</v>
      </c>
      <c r="BP57" s="292">
        <f>'Stock control'!DS57*'Stock control'!DT57</f>
        <v>0</v>
      </c>
      <c r="BQ57" s="293">
        <f>('Stock control'!DP57*'Stock control'!DU57)-('Stock control'!DP57*'Stock control'!DT57)-BN57</f>
        <v>2.2425</v>
      </c>
      <c r="BR57" s="294">
        <f>'Stock control'!EA57</f>
        <v>0</v>
      </c>
      <c r="BS57" s="304" t="str">
        <f>'Stock control'!EB57</f>
        <v>NB</v>
      </c>
      <c r="BT57" s="292">
        <f>('Stock control'!EF57-'Stock control'!EE57)*'Stock control'!EA57*'Stock control'!EC57</f>
        <v>0</v>
      </c>
      <c r="BU57" s="292">
        <f>'Stock control'!EA57*'Stock control'!EF57</f>
        <v>0</v>
      </c>
      <c r="BV57" s="292">
        <f>'Stock control'!ED57*'Stock control'!EE57</f>
        <v>0</v>
      </c>
      <c r="BW57" s="293">
        <f>('Stock control'!EA57*'Stock control'!EF57)-('Stock control'!EE57*'Stock control'!EA57)-BT57</f>
        <v>0</v>
      </c>
    </row>
    <row r="58" ht="15.75" customHeight="1">
      <c r="A58" s="8"/>
      <c r="B58" s="288">
        <v>45.0</v>
      </c>
      <c r="C58" s="289" t="str">
        <f>'Stock control'!D58</f>
        <v>A3 Cast Brass Front Steps</v>
      </c>
      <c r="D58" s="290" t="str">
        <f>'Stock control'!K58</f>
        <v>CO</v>
      </c>
      <c r="E58" s="303">
        <f>'Stock control'!J58</f>
        <v>0</v>
      </c>
      <c r="F58" s="296">
        <f>('Stock control'!O58-'Stock control'!N58)*'Stock control'!L58*'Stock control'!J58</f>
        <v>0</v>
      </c>
      <c r="G58" s="296">
        <f>'Stock control'!J58*'Stock control'!O58</f>
        <v>0</v>
      </c>
      <c r="H58" s="296">
        <f>'Stock control'!M58*'Stock control'!N58</f>
        <v>0</v>
      </c>
      <c r="I58" s="293">
        <f>('Stock control'!J58*'Stock control'!O58)-('Stock control'!J58*'Stock control'!N58)-F58</f>
        <v>0</v>
      </c>
      <c r="J58" s="294">
        <f>'Stock control'!U58</f>
        <v>0</v>
      </c>
      <c r="K58" s="304" t="str">
        <f>'Stock control'!V58</f>
        <v>CO</v>
      </c>
      <c r="L58" s="296">
        <f>('Stock control'!Z58-'Stock control'!Y58)*'Stock control'!W58*'Stock control'!U58</f>
        <v>0</v>
      </c>
      <c r="M58" s="296">
        <f>'Stock control'!Z58*'Stock control'!U58</f>
        <v>0</v>
      </c>
      <c r="N58" s="296">
        <f>'Stock control'!X58*'Stock control'!Y58</f>
        <v>0</v>
      </c>
      <c r="O58" s="297">
        <f>('Stock control'!Z58*'Stock control'!U58)-('Stock control'!Y58*'Stock control'!U58)-L58</f>
        <v>0</v>
      </c>
      <c r="P58" s="294">
        <f>'Stock control'!AF58</f>
        <v>1</v>
      </c>
      <c r="Q58" s="304" t="str">
        <f>'Stock control'!AG58</f>
        <v/>
      </c>
      <c r="R58" s="296">
        <f>('Stock control'!AK58-'Stock control'!AJ58)*'Stock control'!AH58*'Stock control'!AF58</f>
        <v>0</v>
      </c>
      <c r="S58" s="296">
        <f>'Stock control'!AK58*'Stock control'!AF58</f>
        <v>10</v>
      </c>
      <c r="T58" s="296">
        <f>'Stock control'!AJ58*'Stock control'!AI58</f>
        <v>0</v>
      </c>
      <c r="U58" s="297">
        <f>('Stock control'!AK58*'Stock control'!AF58)-('Stock control'!AJ58*'Stock control'!AF58)-R58</f>
        <v>6.5</v>
      </c>
      <c r="V58" s="294">
        <f>'Stock control'!AQ58</f>
        <v>0</v>
      </c>
      <c r="W58" s="298" t="str">
        <f>'Stock control'!AR58</f>
        <v/>
      </c>
      <c r="X58" s="296">
        <f>('Stock control'!AV58-'Stock control'!AU58)*'Stock control'!AS58*'Stock control'!AQ58</f>
        <v>0</v>
      </c>
      <c r="Y58" s="292">
        <f>'Stock control'!AV58*'Stock control'!AQ58</f>
        <v>0</v>
      </c>
      <c r="Z58" s="292">
        <f>'Stock control'!AU58*'Stock control'!AT58</f>
        <v>0</v>
      </c>
      <c r="AA58" s="293">
        <f>('Stock control'!AV58*'Stock control'!AQ58)-('Stock control'!AU58*'Stock control'!AQ58)-X58</f>
        <v>0</v>
      </c>
      <c r="AB58" s="294">
        <f>'Stock control'!BB58</f>
        <v>0</v>
      </c>
      <c r="AC58" s="304" t="str">
        <f>'Stock control'!BC58</f>
        <v/>
      </c>
      <c r="AD58" s="292">
        <f>('Stock control'!BG58-'Stock control'!BF58)*'Stock control'!BD58*'Stock control'!BB58</f>
        <v>0</v>
      </c>
      <c r="AE58" s="292">
        <f>'Stock control'!BG58*'Stock control'!BB58</f>
        <v>0</v>
      </c>
      <c r="AF58" s="292">
        <f>'Stock control'!BF58*'Stock control'!BE58</f>
        <v>0</v>
      </c>
      <c r="AG58" s="293">
        <f>('Stock control'!BG58*'Stock control'!BB58)-('Stock control'!BF58*'Stock control'!BB58)-AD58</f>
        <v>0</v>
      </c>
      <c r="AH58" s="294">
        <f>'Stock control'!BM58</f>
        <v>1</v>
      </c>
      <c r="AI58" s="304" t="str">
        <f>'Stock control'!BN58</f>
        <v>CO</v>
      </c>
      <c r="AJ58" s="292">
        <f>('Stock control'!BR58-'Stock control'!BQ58)*'Stock control'!BO58*'Stock control'!BM58</f>
        <v>0</v>
      </c>
      <c r="AK58" s="292">
        <f>'Stock control'!BM58*'Stock control'!BR58</f>
        <v>10</v>
      </c>
      <c r="AL58" s="292">
        <f>'Stock control'!BP58*'Stock control'!BQ58</f>
        <v>0</v>
      </c>
      <c r="AM58" s="293">
        <f>('Stock control'!BM58*'Stock control'!BR58)-('Stock control'!BM58*'Stock control'!BQ58)-AJ58</f>
        <v>6.5</v>
      </c>
      <c r="AN58" s="294">
        <f>'Stock control'!BX58</f>
        <v>1</v>
      </c>
      <c r="AO58" s="304" t="str">
        <f>'Stock control'!BY58</f>
        <v>CO</v>
      </c>
      <c r="AP58" s="292">
        <f>('Stock control'!CC58-'Stock control'!CB58)*'Stock control'!BZ58*'Stock control'!BX58</f>
        <v>0</v>
      </c>
      <c r="AQ58" s="292">
        <f>'Stock control'!BX58*'Stock control'!CC58</f>
        <v>10</v>
      </c>
      <c r="AR58" s="292">
        <f>'Stock control'!CA58*'Stock control'!CB58</f>
        <v>0</v>
      </c>
      <c r="AS58" s="293">
        <f>('Stock control'!BX58*'Stock control'!CC58)-('Stock control'!BX58*'Stock control'!CB58)-AP58</f>
        <v>6.5</v>
      </c>
      <c r="AT58" s="294">
        <f>'Stock control'!CI58</f>
        <v>0</v>
      </c>
      <c r="AU58" s="304" t="str">
        <f>'Stock control'!CJ58</f>
        <v>CO</v>
      </c>
      <c r="AV58" s="292">
        <f>('Stock control'!CN58-'Stock control'!CM58)*'Stock control'!CI58*'Stock control'!CK58</f>
        <v>0</v>
      </c>
      <c r="AW58" s="292">
        <f>'Stock control'!CI58*'Stock control'!CN58</f>
        <v>0</v>
      </c>
      <c r="AX58" s="292">
        <f>'Stock control'!CL58*'Stock control'!CM58</f>
        <v>0</v>
      </c>
      <c r="AY58" s="293">
        <f>('Stock control'!CI58*'Stock control'!CN58)-('Stock control'!CI58*'Stock control'!CM58)-AV58</f>
        <v>0</v>
      </c>
      <c r="AZ58" s="294">
        <f>'Stock control'!CT58</f>
        <v>0</v>
      </c>
      <c r="BA58" s="304" t="str">
        <f>'Stock control'!CU58</f>
        <v>CO</v>
      </c>
      <c r="BB58" s="292">
        <f>('Stock control'!CY58-'Stock control'!CX58)*'Stock control'!CT58*'Stock control'!CV58</f>
        <v>0</v>
      </c>
      <c r="BC58" s="292">
        <f>'Stock control'!CT58*'Stock control'!CY58</f>
        <v>0</v>
      </c>
      <c r="BD58" s="292">
        <f>'Stock control'!CW58*'Stock control'!CX58</f>
        <v>0</v>
      </c>
      <c r="BE58" s="293">
        <f>('Stock control'!CT58*'Stock control'!CY58)-('Stock control'!CT58*'Stock control'!CX58)-BB58</f>
        <v>0</v>
      </c>
      <c r="BF58" s="294">
        <f>'Stock control'!DE58</f>
        <v>0</v>
      </c>
      <c r="BG58" s="304" t="str">
        <f>'Stock control'!DF58</f>
        <v>CO</v>
      </c>
      <c r="BH58" s="292">
        <f>('Stock control'!DJ58-'Stock control'!DI58)*'Stock control'!DE58*'Stock control'!DG58</f>
        <v>0</v>
      </c>
      <c r="BI58" s="292">
        <f>'Stock control'!DE58*'Stock control'!DJ58</f>
        <v>0</v>
      </c>
      <c r="BJ58" s="292">
        <f>'Stock control'!DH58*'Stock control'!DI58</f>
        <v>0</v>
      </c>
      <c r="BK58" s="293">
        <f>('Stock control'!DE58*'Stock control'!DJ58)-('Stock control'!DE58*'Stock control'!DI58)-BH58</f>
        <v>0</v>
      </c>
      <c r="BL58" s="294">
        <f>'Stock control'!DP58</f>
        <v>0</v>
      </c>
      <c r="BM58" s="304" t="str">
        <f>'Stock control'!DQ58</f>
        <v>CO</v>
      </c>
      <c r="BN58" s="292">
        <f>('Stock control'!DU58-'Stock control'!DT58)*'Stock control'!DP58*'Stock control'!DR58</f>
        <v>0</v>
      </c>
      <c r="BO58" s="292">
        <f>'Stock control'!DP58*'Stock control'!DU58</f>
        <v>0</v>
      </c>
      <c r="BP58" s="292">
        <f>'Stock control'!DS58*'Stock control'!DT58</f>
        <v>0</v>
      </c>
      <c r="BQ58" s="293">
        <f>('Stock control'!DP58*'Stock control'!DU58)-('Stock control'!DP58*'Stock control'!DT58)-BN58</f>
        <v>0</v>
      </c>
      <c r="BR58" s="294">
        <f>'Stock control'!EA58</f>
        <v>0</v>
      </c>
      <c r="BS58" s="304" t="str">
        <f>'Stock control'!EB58</f>
        <v>CO</v>
      </c>
      <c r="BT58" s="292">
        <f>('Stock control'!EF58-'Stock control'!EE58)*'Stock control'!EA58*'Stock control'!EC58</f>
        <v>0</v>
      </c>
      <c r="BU58" s="292">
        <f>'Stock control'!EA58*'Stock control'!EF58</f>
        <v>0</v>
      </c>
      <c r="BV58" s="292">
        <f>'Stock control'!ED58*'Stock control'!EE58</f>
        <v>0</v>
      </c>
      <c r="BW58" s="293">
        <f>('Stock control'!EA58*'Stock control'!EF58)-('Stock control'!EE58*'Stock control'!EA58)-BT58</f>
        <v>0</v>
      </c>
    </row>
    <row r="59" ht="15.75" customHeight="1">
      <c r="A59" s="8"/>
      <c r="B59" s="302">
        <v>46.0</v>
      </c>
      <c r="C59" s="289" t="str">
        <f>'Stock control'!D59</f>
        <v>Boiler Valve Seal x2</v>
      </c>
      <c r="D59" s="290" t="str">
        <f>'Stock control'!K59</f>
        <v/>
      </c>
      <c r="E59" s="303">
        <f>'Stock control'!J59</f>
        <v>0</v>
      </c>
      <c r="F59" s="296">
        <f>('Stock control'!O59-'Stock control'!N59)*'Stock control'!L59*'Stock control'!J59</f>
        <v>0</v>
      </c>
      <c r="G59" s="296">
        <f>'Stock control'!J59*'Stock control'!O59</f>
        <v>0</v>
      </c>
      <c r="H59" s="296">
        <f>'Stock control'!M59*'Stock control'!N59</f>
        <v>0</v>
      </c>
      <c r="I59" s="293">
        <f>('Stock control'!J59*'Stock control'!O59)-('Stock control'!J59*'Stock control'!N59)-F59</f>
        <v>0</v>
      </c>
      <c r="J59" s="294">
        <f>'Stock control'!U59</f>
        <v>0</v>
      </c>
      <c r="K59" s="304" t="str">
        <f>'Stock control'!V59</f>
        <v/>
      </c>
      <c r="L59" s="296">
        <f>('Stock control'!Z59-'Stock control'!Y59)*'Stock control'!W59*'Stock control'!U59</f>
        <v>0</v>
      </c>
      <c r="M59" s="296">
        <f>'Stock control'!Z59*'Stock control'!U59</f>
        <v>0</v>
      </c>
      <c r="N59" s="296">
        <f>'Stock control'!X59*'Stock control'!Y59</f>
        <v>0</v>
      </c>
      <c r="O59" s="297">
        <f>('Stock control'!Z59*'Stock control'!U59)-('Stock control'!Y59*'Stock control'!U59)-L59</f>
        <v>0</v>
      </c>
      <c r="P59" s="294">
        <f>'Stock control'!AF59</f>
        <v>2</v>
      </c>
      <c r="Q59" s="304" t="str">
        <f>'Stock control'!AG59</f>
        <v/>
      </c>
      <c r="R59" s="296">
        <f>('Stock control'!AK59-'Stock control'!AJ59)*'Stock control'!AH59*'Stock control'!AF59</f>
        <v>0</v>
      </c>
      <c r="S59" s="296">
        <f>'Stock control'!AK59*'Stock control'!AF59</f>
        <v>6</v>
      </c>
      <c r="T59" s="296">
        <f>'Stock control'!AJ59*'Stock control'!AI59</f>
        <v>0</v>
      </c>
      <c r="U59" s="297">
        <f>('Stock control'!AK59*'Stock control'!AF59)-('Stock control'!AJ59*'Stock control'!AF59)-R59</f>
        <v>5.6</v>
      </c>
      <c r="V59" s="294">
        <f>'Stock control'!AQ59</f>
        <v>2</v>
      </c>
      <c r="W59" s="298" t="str">
        <f>'Stock control'!AR59</f>
        <v>NB</v>
      </c>
      <c r="X59" s="296">
        <f>('Stock control'!AV59-'Stock control'!AU59)*'Stock control'!AS59*'Stock control'!AQ59</f>
        <v>0</v>
      </c>
      <c r="Y59" s="292">
        <f>'Stock control'!AV59*'Stock control'!AQ59</f>
        <v>6</v>
      </c>
      <c r="Z59" s="292">
        <f>'Stock control'!AU59*'Stock control'!AT59</f>
        <v>0</v>
      </c>
      <c r="AA59" s="293">
        <f>('Stock control'!AV59*'Stock control'!AQ59)-('Stock control'!AU59*'Stock control'!AQ59)-X59</f>
        <v>5.6</v>
      </c>
      <c r="AB59" s="294">
        <f>'Stock control'!BB59</f>
        <v>0</v>
      </c>
      <c r="AC59" s="304" t="str">
        <f>'Stock control'!BC59</f>
        <v>NB</v>
      </c>
      <c r="AD59" s="292">
        <f>('Stock control'!BG59-'Stock control'!BF59)*'Stock control'!BD59*'Stock control'!BB59</f>
        <v>0</v>
      </c>
      <c r="AE59" s="292">
        <f>'Stock control'!BG59*'Stock control'!BB59</f>
        <v>0</v>
      </c>
      <c r="AF59" s="292">
        <f>'Stock control'!BF59*'Stock control'!BE59</f>
        <v>0</v>
      </c>
      <c r="AG59" s="293">
        <f>('Stock control'!BG59*'Stock control'!BB59)-('Stock control'!BF59*'Stock control'!BB59)-AD59</f>
        <v>0</v>
      </c>
      <c r="AH59" s="294">
        <f>'Stock control'!BM59</f>
        <v>2</v>
      </c>
      <c r="AI59" s="304" t="str">
        <f>'Stock control'!BN59</f>
        <v>NB</v>
      </c>
      <c r="AJ59" s="292">
        <f>('Stock control'!BR59-'Stock control'!BQ59)*'Stock control'!BO59*'Stock control'!BM59</f>
        <v>0</v>
      </c>
      <c r="AK59" s="292">
        <f>'Stock control'!BM59*'Stock control'!BR59</f>
        <v>6</v>
      </c>
      <c r="AL59" s="292">
        <f>'Stock control'!BP59*'Stock control'!BQ59</f>
        <v>0</v>
      </c>
      <c r="AM59" s="293">
        <f>('Stock control'!BM59*'Stock control'!BR59)-('Stock control'!BM59*'Stock control'!BQ59)-AJ59</f>
        <v>5.6</v>
      </c>
      <c r="AN59" s="294">
        <f>'Stock control'!BX59</f>
        <v>1</v>
      </c>
      <c r="AO59" s="304" t="str">
        <f>'Stock control'!BY59</f>
        <v>NB</v>
      </c>
      <c r="AP59" s="292">
        <f>('Stock control'!CC59-'Stock control'!CB59)*'Stock control'!BZ59*'Stock control'!BX59</f>
        <v>0</v>
      </c>
      <c r="AQ59" s="292">
        <f>'Stock control'!BX59*'Stock control'!CC59</f>
        <v>3</v>
      </c>
      <c r="AR59" s="292">
        <f>'Stock control'!CA59*'Stock control'!CB59</f>
        <v>0</v>
      </c>
      <c r="AS59" s="293">
        <f>('Stock control'!BX59*'Stock control'!CC59)-('Stock control'!BX59*'Stock control'!CB59)-AP59</f>
        <v>2.8</v>
      </c>
      <c r="AT59" s="294">
        <f>'Stock control'!CI59</f>
        <v>1</v>
      </c>
      <c r="AU59" s="304" t="str">
        <f>'Stock control'!CJ59</f>
        <v>NB</v>
      </c>
      <c r="AV59" s="292">
        <f>('Stock control'!CN59-'Stock control'!CM59)*'Stock control'!CI59*'Stock control'!CK59</f>
        <v>0</v>
      </c>
      <c r="AW59" s="292">
        <f>'Stock control'!CI59*'Stock control'!CN59</f>
        <v>3</v>
      </c>
      <c r="AX59" s="292">
        <f>'Stock control'!CL59*'Stock control'!CM59</f>
        <v>0</v>
      </c>
      <c r="AY59" s="293">
        <f>('Stock control'!CI59*'Stock control'!CN59)-('Stock control'!CI59*'Stock control'!CM59)-AV59</f>
        <v>2.8</v>
      </c>
      <c r="AZ59" s="294">
        <f>'Stock control'!CT59</f>
        <v>0</v>
      </c>
      <c r="BA59" s="304" t="str">
        <f>'Stock control'!CU59</f>
        <v>NB</v>
      </c>
      <c r="BB59" s="292">
        <f>('Stock control'!CY59-'Stock control'!CX59)*'Stock control'!CT59*'Stock control'!CV59</f>
        <v>0</v>
      </c>
      <c r="BC59" s="292">
        <f>'Stock control'!CT59*'Stock control'!CY59</f>
        <v>0</v>
      </c>
      <c r="BD59" s="292">
        <f>'Stock control'!CW59*'Stock control'!CX59</f>
        <v>0</v>
      </c>
      <c r="BE59" s="293">
        <f>('Stock control'!CT59*'Stock control'!CY59)-('Stock control'!CT59*'Stock control'!CX59)-BB59</f>
        <v>0</v>
      </c>
      <c r="BF59" s="294">
        <f>'Stock control'!DE59</f>
        <v>0</v>
      </c>
      <c r="BG59" s="304" t="str">
        <f>'Stock control'!DF59</f>
        <v>NB</v>
      </c>
      <c r="BH59" s="292">
        <f>('Stock control'!DJ59-'Stock control'!DI59)*'Stock control'!DE59*'Stock control'!DG59</f>
        <v>0</v>
      </c>
      <c r="BI59" s="292">
        <f>'Stock control'!DE59*'Stock control'!DJ59</f>
        <v>0</v>
      </c>
      <c r="BJ59" s="292">
        <f>'Stock control'!DH59*'Stock control'!DI59</f>
        <v>0</v>
      </c>
      <c r="BK59" s="293">
        <f>('Stock control'!DE59*'Stock control'!DJ59)-('Stock control'!DE59*'Stock control'!DI59)-BH59</f>
        <v>0</v>
      </c>
      <c r="BL59" s="294">
        <f>'Stock control'!DP59</f>
        <v>1</v>
      </c>
      <c r="BM59" s="304" t="str">
        <f>'Stock control'!DQ59</f>
        <v>NB</v>
      </c>
      <c r="BN59" s="292">
        <f>('Stock control'!DU59-'Stock control'!DT59)*'Stock control'!DP59*'Stock control'!DR59</f>
        <v>0</v>
      </c>
      <c r="BO59" s="292">
        <f>'Stock control'!DP59*'Stock control'!DU59</f>
        <v>3</v>
      </c>
      <c r="BP59" s="292">
        <f>'Stock control'!DS59*'Stock control'!DT59</f>
        <v>0</v>
      </c>
      <c r="BQ59" s="293">
        <f>('Stock control'!DP59*'Stock control'!DU59)-('Stock control'!DP59*'Stock control'!DT59)-BN59</f>
        <v>2.8</v>
      </c>
      <c r="BR59" s="294">
        <f>'Stock control'!EA59</f>
        <v>0</v>
      </c>
      <c r="BS59" s="304" t="str">
        <f>'Stock control'!EB59</f>
        <v>NB</v>
      </c>
      <c r="BT59" s="292">
        <f>('Stock control'!EF59-'Stock control'!EE59)*'Stock control'!EA59*'Stock control'!EC59</f>
        <v>0</v>
      </c>
      <c r="BU59" s="292">
        <f>'Stock control'!EA59*'Stock control'!EF59</f>
        <v>0</v>
      </c>
      <c r="BV59" s="292">
        <f>'Stock control'!ED59*'Stock control'!EE59</f>
        <v>0</v>
      </c>
      <c r="BW59" s="293">
        <f>('Stock control'!EA59*'Stock control'!EF59)-('Stock control'!EE59*'Stock control'!EA59)-BT59</f>
        <v>0</v>
      </c>
    </row>
    <row r="60" ht="15.75" customHeight="1">
      <c r="A60" s="8"/>
      <c r="B60" s="288">
        <v>47.0</v>
      </c>
      <c r="C60" s="289" t="str">
        <f>'Stock control'!D60</f>
        <v>Spare Live Drive Button</v>
      </c>
      <c r="D60" s="290" t="str">
        <f>'Stock control'!K60</f>
        <v/>
      </c>
      <c r="E60" s="303">
        <f>'Stock control'!J60</f>
        <v>0</v>
      </c>
      <c r="F60" s="296">
        <f>('Stock control'!O60-'Stock control'!N60)*'Stock control'!L60*'Stock control'!J60</f>
        <v>0</v>
      </c>
      <c r="G60" s="296">
        <f>'Stock control'!J60*'Stock control'!O60</f>
        <v>0</v>
      </c>
      <c r="H60" s="296">
        <f>'Stock control'!M60*'Stock control'!N60</f>
        <v>0</v>
      </c>
      <c r="I60" s="293">
        <f>('Stock control'!J60*'Stock control'!O60)-('Stock control'!J60*'Stock control'!N60)-F60</f>
        <v>0</v>
      </c>
      <c r="J60" s="294">
        <f>'Stock control'!U60</f>
        <v>0</v>
      </c>
      <c r="K60" s="304" t="str">
        <f>'Stock control'!V60</f>
        <v/>
      </c>
      <c r="L60" s="296">
        <f>('Stock control'!Z60-'Stock control'!Y60)*'Stock control'!W60*'Stock control'!U60</f>
        <v>0</v>
      </c>
      <c r="M60" s="296">
        <f>'Stock control'!Z60*'Stock control'!U60</f>
        <v>0</v>
      </c>
      <c r="N60" s="296">
        <f>'Stock control'!X60*'Stock control'!Y60</f>
        <v>0</v>
      </c>
      <c r="O60" s="297">
        <f>('Stock control'!Z60*'Stock control'!U60)-('Stock control'!Y60*'Stock control'!U60)-L60</f>
        <v>0</v>
      </c>
      <c r="P60" s="294">
        <f>'Stock control'!AF60</f>
        <v>0</v>
      </c>
      <c r="Q60" s="304" t="str">
        <f>'Stock control'!AG60</f>
        <v/>
      </c>
      <c r="R60" s="296">
        <f>('Stock control'!AK60-'Stock control'!AJ60)*'Stock control'!AH60*'Stock control'!AF60</f>
        <v>0</v>
      </c>
      <c r="S60" s="296">
        <f>'Stock control'!AK60*'Stock control'!AF60</f>
        <v>0</v>
      </c>
      <c r="T60" s="296">
        <f>'Stock control'!AJ60*'Stock control'!AI60</f>
        <v>0</v>
      </c>
      <c r="U60" s="297">
        <f>('Stock control'!AK60*'Stock control'!AF60)-('Stock control'!AJ60*'Stock control'!AF60)-R60</f>
        <v>0</v>
      </c>
      <c r="V60" s="294">
        <f>'Stock control'!AQ60</f>
        <v>0</v>
      </c>
      <c r="W60" s="298" t="str">
        <f>'Stock control'!AR60</f>
        <v/>
      </c>
      <c r="X60" s="296">
        <f>('Stock control'!AV60-'Stock control'!AU60)*'Stock control'!AS60*'Stock control'!AQ60</f>
        <v>0</v>
      </c>
      <c r="Y60" s="292">
        <f>'Stock control'!AV60*'Stock control'!AQ60</f>
        <v>0</v>
      </c>
      <c r="Z60" s="292">
        <f>'Stock control'!AU60*'Stock control'!AT60</f>
        <v>0</v>
      </c>
      <c r="AA60" s="293">
        <f>('Stock control'!AV60*'Stock control'!AQ60)-('Stock control'!AU60*'Stock control'!AQ60)-X60</f>
        <v>0</v>
      </c>
      <c r="AB60" s="294">
        <f>'Stock control'!BB60</f>
        <v>0</v>
      </c>
      <c r="AC60" s="304" t="str">
        <f>'Stock control'!BC60</f>
        <v/>
      </c>
      <c r="AD60" s="292">
        <f>('Stock control'!BG60-'Stock control'!BF60)*'Stock control'!BD60*'Stock control'!BB60</f>
        <v>0</v>
      </c>
      <c r="AE60" s="292">
        <f>'Stock control'!BG60*'Stock control'!BB60</f>
        <v>0</v>
      </c>
      <c r="AF60" s="292">
        <f>'Stock control'!BF60*'Stock control'!BE60</f>
        <v>0</v>
      </c>
      <c r="AG60" s="293">
        <f>('Stock control'!BG60*'Stock control'!BB60)-('Stock control'!BF60*'Stock control'!BB60)-AD60</f>
        <v>0</v>
      </c>
      <c r="AH60" s="294">
        <f>'Stock control'!BM60</f>
        <v>0</v>
      </c>
      <c r="AI60" s="304" t="str">
        <f>'Stock control'!BN60</f>
        <v>NB</v>
      </c>
      <c r="AJ60" s="292">
        <f>('Stock control'!BR60-'Stock control'!BQ60)*'Stock control'!BO60*'Stock control'!BM60</f>
        <v>0</v>
      </c>
      <c r="AK60" s="292">
        <f>'Stock control'!BM60*'Stock control'!BR60</f>
        <v>0</v>
      </c>
      <c r="AL60" s="292">
        <f>'Stock control'!BP60*'Stock control'!BQ60</f>
        <v>0</v>
      </c>
      <c r="AM60" s="293">
        <f>('Stock control'!BM60*'Stock control'!BR60)-('Stock control'!BM60*'Stock control'!BQ60)-AJ60</f>
        <v>0</v>
      </c>
      <c r="AN60" s="294">
        <f>'Stock control'!BX60</f>
        <v>0</v>
      </c>
      <c r="AO60" s="304" t="str">
        <f>'Stock control'!BY60</f>
        <v>NB</v>
      </c>
      <c r="AP60" s="292">
        <f>('Stock control'!CC60-'Stock control'!CB60)*'Stock control'!BZ60*'Stock control'!BX60</f>
        <v>0</v>
      </c>
      <c r="AQ60" s="292">
        <f>'Stock control'!BX60*'Stock control'!CC60</f>
        <v>0</v>
      </c>
      <c r="AR60" s="292">
        <f>'Stock control'!CA60*'Stock control'!CB60</f>
        <v>0</v>
      </c>
      <c r="AS60" s="293">
        <f>('Stock control'!BX60*'Stock control'!CC60)-('Stock control'!BX60*'Stock control'!CB60)-AP60</f>
        <v>0</v>
      </c>
      <c r="AT60" s="294">
        <f>'Stock control'!CI60</f>
        <v>0</v>
      </c>
      <c r="AU60" s="304" t="str">
        <f>'Stock control'!CJ60</f>
        <v>NB</v>
      </c>
      <c r="AV60" s="292">
        <f>('Stock control'!CN60-'Stock control'!CM60)*'Stock control'!CI60*'Stock control'!CK60</f>
        <v>0</v>
      </c>
      <c r="AW60" s="292">
        <f>'Stock control'!CI60*'Stock control'!CN60</f>
        <v>0</v>
      </c>
      <c r="AX60" s="292">
        <f>'Stock control'!CL60*'Stock control'!CM60</f>
        <v>0</v>
      </c>
      <c r="AY60" s="293">
        <f>('Stock control'!CI60*'Stock control'!CN60)-('Stock control'!CI60*'Stock control'!CM60)-AV60</f>
        <v>0</v>
      </c>
      <c r="AZ60" s="294">
        <f>'Stock control'!CT60</f>
        <v>0</v>
      </c>
      <c r="BA60" s="304" t="str">
        <f>'Stock control'!CU60</f>
        <v>NB</v>
      </c>
      <c r="BB60" s="292">
        <f>('Stock control'!CY60-'Stock control'!CX60)*'Stock control'!CT60*'Stock control'!CV60</f>
        <v>0</v>
      </c>
      <c r="BC60" s="292">
        <f>'Stock control'!CT60*'Stock control'!CY60</f>
        <v>0</v>
      </c>
      <c r="BD60" s="292">
        <f>'Stock control'!CW60*'Stock control'!CX60</f>
        <v>0</v>
      </c>
      <c r="BE60" s="293">
        <f>('Stock control'!CT60*'Stock control'!CY60)-('Stock control'!CT60*'Stock control'!CX60)-BB60</f>
        <v>0</v>
      </c>
      <c r="BF60" s="294">
        <f>'Stock control'!DE60</f>
        <v>0</v>
      </c>
      <c r="BG60" s="304" t="str">
        <f>'Stock control'!DF60</f>
        <v>NB</v>
      </c>
      <c r="BH60" s="292">
        <f>('Stock control'!DJ60-'Stock control'!DI60)*'Stock control'!DE60*'Stock control'!DG60</f>
        <v>0</v>
      </c>
      <c r="BI60" s="292">
        <f>'Stock control'!DE60*'Stock control'!DJ60</f>
        <v>0</v>
      </c>
      <c r="BJ60" s="292">
        <f>'Stock control'!DH60*'Stock control'!DI60</f>
        <v>0</v>
      </c>
      <c r="BK60" s="293">
        <f>('Stock control'!DE60*'Stock control'!DJ60)-('Stock control'!DE60*'Stock control'!DI60)-BH60</f>
        <v>0</v>
      </c>
      <c r="BL60" s="294">
        <f>'Stock control'!DP60</f>
        <v>0</v>
      </c>
      <c r="BM60" s="304" t="str">
        <f>'Stock control'!DQ60</f>
        <v>NB</v>
      </c>
      <c r="BN60" s="292">
        <f>('Stock control'!DU60-'Stock control'!DT60)*'Stock control'!DP60*'Stock control'!DR60</f>
        <v>0</v>
      </c>
      <c r="BO60" s="292">
        <f>'Stock control'!DP60*'Stock control'!DU60</f>
        <v>0</v>
      </c>
      <c r="BP60" s="292">
        <f>'Stock control'!DS60*'Stock control'!DT60</f>
        <v>0</v>
      </c>
      <c r="BQ60" s="293">
        <f>('Stock control'!DP60*'Stock control'!DU60)-('Stock control'!DP60*'Stock control'!DT60)-BN60</f>
        <v>0</v>
      </c>
      <c r="BR60" s="294">
        <f>'Stock control'!EA60</f>
        <v>0</v>
      </c>
      <c r="BS60" s="304" t="str">
        <f>'Stock control'!EB60</f>
        <v>NB</v>
      </c>
      <c r="BT60" s="292">
        <f>('Stock control'!EF60-'Stock control'!EE60)*'Stock control'!EA60*'Stock control'!EC60</f>
        <v>0</v>
      </c>
      <c r="BU60" s="292">
        <f>'Stock control'!EA60*'Stock control'!EF60</f>
        <v>0</v>
      </c>
      <c r="BV60" s="292">
        <f>'Stock control'!ED60*'Stock control'!EE60</f>
        <v>0</v>
      </c>
      <c r="BW60" s="293">
        <f>('Stock control'!EA60*'Stock control'!EF60)-('Stock control'!EE60*'Stock control'!EA60)-BT60</f>
        <v>0</v>
      </c>
    </row>
    <row r="61" ht="15.75" customHeight="1">
      <c r="A61" s="8"/>
      <c r="B61" s="302">
        <v>48.0</v>
      </c>
      <c r="C61" s="289" t="str">
        <f>'Stock control'!D61</f>
        <v>Cast Brass Tender bogie</v>
      </c>
      <c r="D61" s="290" t="str">
        <f>'Stock control'!K61</f>
        <v>CO</v>
      </c>
      <c r="E61" s="303">
        <f>'Stock control'!J61</f>
        <v>0</v>
      </c>
      <c r="F61" s="296">
        <f>('Stock control'!O61-'Stock control'!N61)*'Stock control'!L61*'Stock control'!J61</f>
        <v>0</v>
      </c>
      <c r="G61" s="296">
        <f>'Stock control'!J61*'Stock control'!O61</f>
        <v>0</v>
      </c>
      <c r="H61" s="296">
        <f>'Stock control'!M61*'Stock control'!N61</f>
        <v>0</v>
      </c>
      <c r="I61" s="293">
        <f>('Stock control'!J61*'Stock control'!O61)-('Stock control'!J61*'Stock control'!N61)-F61</f>
        <v>0</v>
      </c>
      <c r="J61" s="294">
        <f>'Stock control'!U61</f>
        <v>1</v>
      </c>
      <c r="K61" s="304" t="str">
        <f>'Stock control'!V61</f>
        <v>CO</v>
      </c>
      <c r="L61" s="296">
        <f>('Stock control'!Z61-'Stock control'!Y61)*'Stock control'!W61*'Stock control'!U61</f>
        <v>0</v>
      </c>
      <c r="M61" s="296">
        <f>'Stock control'!Z61*'Stock control'!U61</f>
        <v>12</v>
      </c>
      <c r="N61" s="296">
        <f>'Stock control'!X61*'Stock control'!Y61</f>
        <v>0</v>
      </c>
      <c r="O61" s="297">
        <f>('Stock control'!Z61*'Stock control'!U61)-('Stock control'!Y61*'Stock control'!U61)-L61</f>
        <v>5</v>
      </c>
      <c r="P61" s="294">
        <f>'Stock control'!AF61</f>
        <v>0</v>
      </c>
      <c r="Q61" s="304" t="str">
        <f>'Stock control'!AG61</f>
        <v>CO</v>
      </c>
      <c r="R61" s="296">
        <f>('Stock control'!AK61-'Stock control'!AJ61)*'Stock control'!AH61*'Stock control'!AF61</f>
        <v>0</v>
      </c>
      <c r="S61" s="296">
        <f>'Stock control'!AK61*'Stock control'!AF61</f>
        <v>0</v>
      </c>
      <c r="T61" s="296">
        <f>'Stock control'!AJ61*'Stock control'!AI61</f>
        <v>0</v>
      </c>
      <c r="U61" s="297">
        <f>('Stock control'!AK61*'Stock control'!AF61)-('Stock control'!AJ61*'Stock control'!AF61)-R61</f>
        <v>0</v>
      </c>
      <c r="V61" s="294">
        <f>'Stock control'!AQ61</f>
        <v>0</v>
      </c>
      <c r="W61" s="298" t="str">
        <f>'Stock control'!AR61</f>
        <v>CO</v>
      </c>
      <c r="X61" s="296">
        <f>('Stock control'!AV61-'Stock control'!AU61)*'Stock control'!AS61*'Stock control'!AQ61</f>
        <v>0</v>
      </c>
      <c r="Y61" s="292">
        <f>'Stock control'!AV61*'Stock control'!AQ61</f>
        <v>0</v>
      </c>
      <c r="Z61" s="292">
        <f>'Stock control'!AU61*'Stock control'!AT61</f>
        <v>0</v>
      </c>
      <c r="AA61" s="293">
        <f>('Stock control'!AV61*'Stock control'!AQ61)-('Stock control'!AU61*'Stock control'!AQ61)-X61</f>
        <v>0</v>
      </c>
      <c r="AB61" s="294">
        <f>'Stock control'!BB61</f>
        <v>0</v>
      </c>
      <c r="AC61" s="304" t="str">
        <f>'Stock control'!BC61</f>
        <v>CO</v>
      </c>
      <c r="AD61" s="292">
        <f>('Stock control'!BG61-'Stock control'!BF61)*'Stock control'!BD61*'Stock control'!BB61</f>
        <v>0</v>
      </c>
      <c r="AE61" s="292">
        <f>'Stock control'!BG61*'Stock control'!BB61</f>
        <v>0</v>
      </c>
      <c r="AF61" s="292">
        <f>'Stock control'!BF61*'Stock control'!BE61</f>
        <v>0</v>
      </c>
      <c r="AG61" s="293">
        <f>('Stock control'!BG61*'Stock control'!BB61)-('Stock control'!BF61*'Stock control'!BB61)-AD61</f>
        <v>0</v>
      </c>
      <c r="AH61" s="294">
        <f>'Stock control'!BM61</f>
        <v>2</v>
      </c>
      <c r="AI61" s="304" t="str">
        <f>'Stock control'!BN61</f>
        <v>CO</v>
      </c>
      <c r="AJ61" s="292">
        <f>('Stock control'!BR61-'Stock control'!BQ61)*'Stock control'!BO61*'Stock control'!BM61</f>
        <v>0</v>
      </c>
      <c r="AK61" s="292">
        <f>'Stock control'!BM61*'Stock control'!BR61</f>
        <v>24</v>
      </c>
      <c r="AL61" s="292">
        <f>'Stock control'!BP61*'Stock control'!BQ61</f>
        <v>0</v>
      </c>
      <c r="AM61" s="293">
        <f>('Stock control'!BM61*'Stock control'!BR61)-('Stock control'!BM61*'Stock control'!BQ61)-AJ61</f>
        <v>10</v>
      </c>
      <c r="AN61" s="294">
        <f>'Stock control'!BX61</f>
        <v>1</v>
      </c>
      <c r="AO61" s="304" t="str">
        <f>'Stock control'!BY61</f>
        <v>CO</v>
      </c>
      <c r="AP61" s="292">
        <f>('Stock control'!CC61-'Stock control'!CB61)*'Stock control'!BZ61*'Stock control'!BX61</f>
        <v>0</v>
      </c>
      <c r="AQ61" s="292">
        <f>'Stock control'!BX61*'Stock control'!CC61</f>
        <v>12</v>
      </c>
      <c r="AR61" s="292">
        <f>'Stock control'!CA61*'Stock control'!CB61</f>
        <v>0</v>
      </c>
      <c r="AS61" s="293">
        <f>('Stock control'!BX61*'Stock control'!CC61)-('Stock control'!BX61*'Stock control'!CB61)-AP61</f>
        <v>5</v>
      </c>
      <c r="AT61" s="294">
        <f>'Stock control'!CI61</f>
        <v>0</v>
      </c>
      <c r="AU61" s="304" t="str">
        <f>'Stock control'!CJ61</f>
        <v>CO</v>
      </c>
      <c r="AV61" s="292">
        <f>('Stock control'!CN61-'Stock control'!CM61)*'Stock control'!CI61*'Stock control'!CK61</f>
        <v>0</v>
      </c>
      <c r="AW61" s="292">
        <f>'Stock control'!CI61*'Stock control'!CN61</f>
        <v>0</v>
      </c>
      <c r="AX61" s="292">
        <f>'Stock control'!CL61*'Stock control'!CM61</f>
        <v>0</v>
      </c>
      <c r="AY61" s="293">
        <f>('Stock control'!CI61*'Stock control'!CN61)-('Stock control'!CI61*'Stock control'!CM61)-AV61</f>
        <v>0</v>
      </c>
      <c r="AZ61" s="294">
        <f>'Stock control'!CT61</f>
        <v>0</v>
      </c>
      <c r="BA61" s="304" t="str">
        <f>'Stock control'!CU61</f>
        <v>CO</v>
      </c>
      <c r="BB61" s="292">
        <f>('Stock control'!CY61-'Stock control'!CX61)*'Stock control'!CT61*'Stock control'!CV61</f>
        <v>0</v>
      </c>
      <c r="BC61" s="292">
        <f>'Stock control'!CT61*'Stock control'!CY61</f>
        <v>0</v>
      </c>
      <c r="BD61" s="292">
        <f>'Stock control'!CW61*'Stock control'!CX61</f>
        <v>0</v>
      </c>
      <c r="BE61" s="293">
        <f>('Stock control'!CT61*'Stock control'!CY61)-('Stock control'!CT61*'Stock control'!CX61)-BB61</f>
        <v>0</v>
      </c>
      <c r="BF61" s="294">
        <f>'Stock control'!DE61</f>
        <v>5</v>
      </c>
      <c r="BG61" s="304" t="str">
        <f>'Stock control'!DF61</f>
        <v>CO</v>
      </c>
      <c r="BH61" s="292">
        <f>('Stock control'!DJ61-'Stock control'!DI61)*'Stock control'!DE61*'Stock control'!DG61</f>
        <v>0</v>
      </c>
      <c r="BI61" s="292">
        <f>'Stock control'!DE61*'Stock control'!DJ61</f>
        <v>60</v>
      </c>
      <c r="BJ61" s="292">
        <f>'Stock control'!DH61*'Stock control'!DI61</f>
        <v>0</v>
      </c>
      <c r="BK61" s="293">
        <f>('Stock control'!DE61*'Stock control'!DJ61)-('Stock control'!DE61*'Stock control'!DI61)-BH61</f>
        <v>25</v>
      </c>
      <c r="BL61" s="294">
        <f>'Stock control'!DP61</f>
        <v>0</v>
      </c>
      <c r="BM61" s="304" t="str">
        <f>'Stock control'!DQ61</f>
        <v>CO</v>
      </c>
      <c r="BN61" s="292">
        <f>('Stock control'!DU61-'Stock control'!DT61)*'Stock control'!DP61*'Stock control'!DR61</f>
        <v>0</v>
      </c>
      <c r="BO61" s="292">
        <f>'Stock control'!DP61*'Stock control'!DU61</f>
        <v>0</v>
      </c>
      <c r="BP61" s="292">
        <f>'Stock control'!DS61*'Stock control'!DT61</f>
        <v>0</v>
      </c>
      <c r="BQ61" s="293">
        <f>('Stock control'!DP61*'Stock control'!DU61)-('Stock control'!DP61*'Stock control'!DT61)-BN61</f>
        <v>0</v>
      </c>
      <c r="BR61" s="294">
        <f>'Stock control'!EA61</f>
        <v>2</v>
      </c>
      <c r="BS61" s="304" t="str">
        <f>'Stock control'!EB61</f>
        <v>CO</v>
      </c>
      <c r="BT61" s="292">
        <f>('Stock control'!EF61-'Stock control'!EE61)*'Stock control'!EA61*'Stock control'!EC61</f>
        <v>0</v>
      </c>
      <c r="BU61" s="292">
        <f>'Stock control'!EA61*'Stock control'!EF61</f>
        <v>24</v>
      </c>
      <c r="BV61" s="292">
        <f>'Stock control'!ED61*'Stock control'!EE61</f>
        <v>0</v>
      </c>
      <c r="BW61" s="293">
        <f>('Stock control'!EA61*'Stock control'!EF61)-('Stock control'!EE61*'Stock control'!EA61)-BT61</f>
        <v>10</v>
      </c>
    </row>
    <row r="62" ht="15.75" customHeight="1">
      <c r="A62" s="8"/>
      <c r="B62" s="288">
        <v>49.0</v>
      </c>
      <c r="C62" s="289" t="str">
        <f>'Stock control'!D62</f>
        <v>A4 CNC Brass Rotary Valve Cover</v>
      </c>
      <c r="D62" s="290" t="str">
        <f>'Stock control'!K62</f>
        <v>CO</v>
      </c>
      <c r="E62" s="303">
        <f>'Stock control'!J62</f>
        <v>0</v>
      </c>
      <c r="F62" s="296">
        <f>('Stock control'!O62-'Stock control'!N62)*'Stock control'!L62*'Stock control'!J62</f>
        <v>0</v>
      </c>
      <c r="G62" s="296">
        <f>'Stock control'!J62*'Stock control'!O62</f>
        <v>0</v>
      </c>
      <c r="H62" s="296">
        <f>'Stock control'!M62*'Stock control'!N62</f>
        <v>0</v>
      </c>
      <c r="I62" s="293">
        <f>('Stock control'!J62*'Stock control'!O62)-('Stock control'!J62*'Stock control'!N62)-F62</f>
        <v>0</v>
      </c>
      <c r="J62" s="294">
        <f>'Stock control'!U62</f>
        <v>1</v>
      </c>
      <c r="K62" s="304" t="str">
        <f>'Stock control'!V62</f>
        <v>CO</v>
      </c>
      <c r="L62" s="296">
        <f>('Stock control'!Z62-'Stock control'!Y62)*'Stock control'!W62*'Stock control'!U62</f>
        <v>0</v>
      </c>
      <c r="M62" s="296">
        <f>'Stock control'!Z62*'Stock control'!U62</f>
        <v>19.5</v>
      </c>
      <c r="N62" s="296">
        <f>'Stock control'!X62*'Stock control'!Y62</f>
        <v>0</v>
      </c>
      <c r="O62" s="297">
        <f>('Stock control'!Z62*'Stock control'!U62)-('Stock control'!Y62*'Stock control'!U62)-L62</f>
        <v>7.5</v>
      </c>
      <c r="P62" s="294">
        <f>'Stock control'!AF62</f>
        <v>2</v>
      </c>
      <c r="Q62" s="304" t="str">
        <f>'Stock control'!AG62</f>
        <v>CO</v>
      </c>
      <c r="R62" s="296">
        <f>('Stock control'!AK62-'Stock control'!AJ62)*'Stock control'!AH62*'Stock control'!AF62</f>
        <v>0</v>
      </c>
      <c r="S62" s="296">
        <f>'Stock control'!AK62*'Stock control'!AF62</f>
        <v>39</v>
      </c>
      <c r="T62" s="296">
        <f>'Stock control'!AJ62*'Stock control'!AI62</f>
        <v>0</v>
      </c>
      <c r="U62" s="297">
        <f>('Stock control'!AK62*'Stock control'!AF62)-('Stock control'!AJ62*'Stock control'!AF62)-R62</f>
        <v>15</v>
      </c>
      <c r="V62" s="294">
        <f>'Stock control'!AQ62</f>
        <v>0</v>
      </c>
      <c r="W62" s="298" t="str">
        <f>'Stock control'!AR62</f>
        <v>CO</v>
      </c>
      <c r="X62" s="296">
        <f>('Stock control'!AV62-'Stock control'!AU62)*'Stock control'!AS62*'Stock control'!AQ62</f>
        <v>0</v>
      </c>
      <c r="Y62" s="292">
        <f>'Stock control'!AV62*'Stock control'!AQ62</f>
        <v>0</v>
      </c>
      <c r="Z62" s="292">
        <f>'Stock control'!AU62*'Stock control'!AT62</f>
        <v>0</v>
      </c>
      <c r="AA62" s="293">
        <f>('Stock control'!AV62*'Stock control'!AQ62)-('Stock control'!AU62*'Stock control'!AQ62)-X62</f>
        <v>0</v>
      </c>
      <c r="AB62" s="294">
        <f>'Stock control'!BB62</f>
        <v>1</v>
      </c>
      <c r="AC62" s="304" t="str">
        <f>'Stock control'!BC62</f>
        <v>CO</v>
      </c>
      <c r="AD62" s="292">
        <f>('Stock control'!BG62-'Stock control'!BF62)*'Stock control'!BD62*'Stock control'!BB62</f>
        <v>0</v>
      </c>
      <c r="AE62" s="292">
        <f>'Stock control'!BG62*'Stock control'!BB62</f>
        <v>19.5</v>
      </c>
      <c r="AF62" s="292">
        <f>'Stock control'!BF62*'Stock control'!BE62</f>
        <v>0</v>
      </c>
      <c r="AG62" s="293">
        <f>('Stock control'!BG62*'Stock control'!BB62)-('Stock control'!BF62*'Stock control'!BB62)-AD62</f>
        <v>7.5</v>
      </c>
      <c r="AH62" s="294">
        <f>'Stock control'!BM62</f>
        <v>5</v>
      </c>
      <c r="AI62" s="304" t="str">
        <f>'Stock control'!BN62</f>
        <v>CO</v>
      </c>
      <c r="AJ62" s="292">
        <f>('Stock control'!BR62-'Stock control'!BQ62)*'Stock control'!BO62*'Stock control'!BM62</f>
        <v>0</v>
      </c>
      <c r="AK62" s="292">
        <f>'Stock control'!BM62*'Stock control'!BR62</f>
        <v>97.5</v>
      </c>
      <c r="AL62" s="292">
        <f>'Stock control'!BP62*'Stock control'!BQ62</f>
        <v>0</v>
      </c>
      <c r="AM62" s="293">
        <f>('Stock control'!BM62*'Stock control'!BR62)-('Stock control'!BM62*'Stock control'!BQ62)-AJ62</f>
        <v>37.5</v>
      </c>
      <c r="AN62" s="294">
        <f>'Stock control'!BX62</f>
        <v>1</v>
      </c>
      <c r="AO62" s="304" t="str">
        <f>'Stock control'!BY62</f>
        <v>CO</v>
      </c>
      <c r="AP62" s="292">
        <f>('Stock control'!CC62-'Stock control'!CB62)*'Stock control'!BZ62*'Stock control'!BX62</f>
        <v>0</v>
      </c>
      <c r="AQ62" s="292">
        <f>'Stock control'!BX62*'Stock control'!CC62</f>
        <v>19.5</v>
      </c>
      <c r="AR62" s="292">
        <f>'Stock control'!CA62*'Stock control'!CB62</f>
        <v>0</v>
      </c>
      <c r="AS62" s="293">
        <f>('Stock control'!BX62*'Stock control'!CC62)-('Stock control'!BX62*'Stock control'!CB62)-AP62</f>
        <v>7.5</v>
      </c>
      <c r="AT62" s="294">
        <f>'Stock control'!CI62</f>
        <v>0</v>
      </c>
      <c r="AU62" s="304" t="str">
        <f>'Stock control'!CJ62</f>
        <v>CO</v>
      </c>
      <c r="AV62" s="292">
        <f>('Stock control'!CN62-'Stock control'!CM62)*'Stock control'!CI62*'Stock control'!CK62</f>
        <v>0</v>
      </c>
      <c r="AW62" s="292">
        <f>'Stock control'!CI62*'Stock control'!CN62</f>
        <v>0</v>
      </c>
      <c r="AX62" s="292">
        <f>'Stock control'!CL62*'Stock control'!CM62</f>
        <v>0</v>
      </c>
      <c r="AY62" s="293">
        <f>('Stock control'!CI62*'Stock control'!CN62)-('Stock control'!CI62*'Stock control'!CM62)-AV62</f>
        <v>0</v>
      </c>
      <c r="AZ62" s="294">
        <f>'Stock control'!CT62</f>
        <v>2</v>
      </c>
      <c r="BA62" s="304" t="str">
        <f>'Stock control'!CU62</f>
        <v>CO</v>
      </c>
      <c r="BB62" s="292">
        <f>('Stock control'!CY62-'Stock control'!CX62)*'Stock control'!CT62*'Stock control'!CV62</f>
        <v>0</v>
      </c>
      <c r="BC62" s="292">
        <f>'Stock control'!CT62*'Stock control'!CY62</f>
        <v>39</v>
      </c>
      <c r="BD62" s="292">
        <f>'Stock control'!CW62*'Stock control'!CX62</f>
        <v>0</v>
      </c>
      <c r="BE62" s="293">
        <f>('Stock control'!CT62*'Stock control'!CY62)-('Stock control'!CT62*'Stock control'!CX62)-BB62</f>
        <v>15</v>
      </c>
      <c r="BF62" s="294">
        <f>'Stock control'!DE62</f>
        <v>1</v>
      </c>
      <c r="BG62" s="304" t="str">
        <f>'Stock control'!DF62</f>
        <v>CO</v>
      </c>
      <c r="BH62" s="292">
        <f>('Stock control'!DJ62-'Stock control'!DI62)*'Stock control'!DE62*'Stock control'!DG62</f>
        <v>0</v>
      </c>
      <c r="BI62" s="292">
        <f>'Stock control'!DE62*'Stock control'!DJ62</f>
        <v>19.5</v>
      </c>
      <c r="BJ62" s="292">
        <f>'Stock control'!DH62*'Stock control'!DI62</f>
        <v>0</v>
      </c>
      <c r="BK62" s="293">
        <f>('Stock control'!DE62*'Stock control'!DJ62)-('Stock control'!DE62*'Stock control'!DI62)-BH62</f>
        <v>7.5</v>
      </c>
      <c r="BL62" s="294">
        <f>'Stock control'!DP62</f>
        <v>5</v>
      </c>
      <c r="BM62" s="304" t="str">
        <f>'Stock control'!DQ62</f>
        <v>CO</v>
      </c>
      <c r="BN62" s="292">
        <f>('Stock control'!DU62-'Stock control'!DT62)*'Stock control'!DP62*'Stock control'!DR62</f>
        <v>0</v>
      </c>
      <c r="BO62" s="292">
        <f>'Stock control'!DP62*'Stock control'!DU62</f>
        <v>97.5</v>
      </c>
      <c r="BP62" s="292">
        <f>'Stock control'!DS62*'Stock control'!DT62</f>
        <v>0</v>
      </c>
      <c r="BQ62" s="293">
        <f>('Stock control'!DP62*'Stock control'!DU62)-('Stock control'!DP62*'Stock control'!DT62)-BN62</f>
        <v>37.5</v>
      </c>
      <c r="BR62" s="294">
        <f>'Stock control'!EA62</f>
        <v>2</v>
      </c>
      <c r="BS62" s="304" t="str">
        <f>'Stock control'!EB62</f>
        <v>CO</v>
      </c>
      <c r="BT62" s="292">
        <f>('Stock control'!EF62-'Stock control'!EE62)*'Stock control'!EA62*'Stock control'!EC62</f>
        <v>0</v>
      </c>
      <c r="BU62" s="292">
        <f>'Stock control'!EA62*'Stock control'!EF62</f>
        <v>39</v>
      </c>
      <c r="BV62" s="292">
        <f>'Stock control'!ED62*'Stock control'!EE62</f>
        <v>0</v>
      </c>
      <c r="BW62" s="293">
        <f>('Stock control'!EA62*'Stock control'!EF62)-('Stock control'!EE62*'Stock control'!EA62)-BT62</f>
        <v>15</v>
      </c>
    </row>
    <row r="63" ht="15.75" customHeight="1">
      <c r="A63" s="8"/>
      <c r="B63" s="302">
        <v>50.0</v>
      </c>
      <c r="C63" s="289" t="str">
        <f>'Stock control'!D63</f>
        <v>A3/A4 CNC Gear Tower Clamp</v>
      </c>
      <c r="D63" s="290" t="str">
        <f>'Stock control'!K63</f>
        <v>CO</v>
      </c>
      <c r="E63" s="303">
        <f>'Stock control'!J63</f>
        <v>0</v>
      </c>
      <c r="F63" s="296">
        <f>('Stock control'!O63-'Stock control'!N63)*'Stock control'!L63*'Stock control'!J63</f>
        <v>0</v>
      </c>
      <c r="G63" s="296">
        <f>'Stock control'!J63*'Stock control'!O63</f>
        <v>0</v>
      </c>
      <c r="H63" s="296">
        <f>'Stock control'!M63*'Stock control'!N63</f>
        <v>0</v>
      </c>
      <c r="I63" s="293">
        <f>('Stock control'!J63*'Stock control'!O63)-('Stock control'!J63*'Stock control'!N63)-F63</f>
        <v>0</v>
      </c>
      <c r="J63" s="294">
        <f>'Stock control'!U63</f>
        <v>0</v>
      </c>
      <c r="K63" s="304" t="str">
        <f>'Stock control'!V63</f>
        <v>CO</v>
      </c>
      <c r="L63" s="296">
        <f>('Stock control'!Z63-'Stock control'!Y63)*'Stock control'!W63*'Stock control'!U63</f>
        <v>0</v>
      </c>
      <c r="M63" s="296">
        <f>'Stock control'!Z63*'Stock control'!U63</f>
        <v>0</v>
      </c>
      <c r="N63" s="296">
        <f>'Stock control'!X63*'Stock control'!Y63</f>
        <v>0</v>
      </c>
      <c r="O63" s="297">
        <f>('Stock control'!Z63*'Stock control'!U63)-('Stock control'!Y63*'Stock control'!U63)-L63</f>
        <v>0</v>
      </c>
      <c r="P63" s="294">
        <f>'Stock control'!AF63</f>
        <v>0</v>
      </c>
      <c r="Q63" s="304" t="str">
        <f>'Stock control'!AG63</f>
        <v>CO</v>
      </c>
      <c r="R63" s="296">
        <f>('Stock control'!AK63-'Stock control'!AJ63)*'Stock control'!AH63*'Stock control'!AF63</f>
        <v>0</v>
      </c>
      <c r="S63" s="296">
        <f>'Stock control'!AK63*'Stock control'!AF63</f>
        <v>0</v>
      </c>
      <c r="T63" s="296">
        <f>'Stock control'!AJ63*'Stock control'!AI63</f>
        <v>0</v>
      </c>
      <c r="U63" s="297">
        <f>('Stock control'!AK63*'Stock control'!AF63)-('Stock control'!AJ63*'Stock control'!AF63)-R63</f>
        <v>0</v>
      </c>
      <c r="V63" s="294">
        <f>'Stock control'!AQ63</f>
        <v>0</v>
      </c>
      <c r="W63" s="298" t="str">
        <f>'Stock control'!AR63</f>
        <v>CO</v>
      </c>
      <c r="X63" s="296">
        <f>('Stock control'!AV63-'Stock control'!AU63)*'Stock control'!AS63*'Stock control'!AQ63</f>
        <v>0</v>
      </c>
      <c r="Y63" s="292">
        <f>'Stock control'!AV63*'Stock control'!AQ63</f>
        <v>0</v>
      </c>
      <c r="Z63" s="292">
        <f>'Stock control'!AU63*'Stock control'!AT63</f>
        <v>0</v>
      </c>
      <c r="AA63" s="293">
        <f>('Stock control'!AV63*'Stock control'!AQ63)-('Stock control'!AU63*'Stock control'!AQ63)-X63</f>
        <v>0</v>
      </c>
      <c r="AB63" s="294">
        <f>'Stock control'!BB63</f>
        <v>0</v>
      </c>
      <c r="AC63" s="304" t="str">
        <f>'Stock control'!BC63</f>
        <v>CO</v>
      </c>
      <c r="AD63" s="292">
        <f>('Stock control'!BG63-'Stock control'!BF63)*'Stock control'!BD63*'Stock control'!BB63</f>
        <v>0</v>
      </c>
      <c r="AE63" s="292">
        <f>'Stock control'!BG63*'Stock control'!BB63</f>
        <v>0</v>
      </c>
      <c r="AF63" s="292">
        <f>'Stock control'!BF63*'Stock control'!BE63</f>
        <v>0</v>
      </c>
      <c r="AG63" s="293">
        <f>('Stock control'!BG63*'Stock control'!BB63)-('Stock control'!BF63*'Stock control'!BB63)-AD63</f>
        <v>0</v>
      </c>
      <c r="AH63" s="294">
        <f>'Stock control'!BM63</f>
        <v>3</v>
      </c>
      <c r="AI63" s="304" t="str">
        <f>'Stock control'!BN63</f>
        <v>CO</v>
      </c>
      <c r="AJ63" s="292">
        <f>('Stock control'!BR63-'Stock control'!BQ63)*'Stock control'!BO63*'Stock control'!BM63</f>
        <v>0</v>
      </c>
      <c r="AK63" s="292">
        <f>'Stock control'!BM63*'Stock control'!BR63</f>
        <v>57</v>
      </c>
      <c r="AL63" s="292">
        <f>'Stock control'!BP63*'Stock control'!BQ63</f>
        <v>0</v>
      </c>
      <c r="AM63" s="293">
        <f>('Stock control'!BM63*'Stock control'!BR63)-('Stock control'!BM63*'Stock control'!BQ63)-AJ63</f>
        <v>36</v>
      </c>
      <c r="AN63" s="294">
        <f>'Stock control'!BX63</f>
        <v>2</v>
      </c>
      <c r="AO63" s="304" t="str">
        <f>'Stock control'!BY63</f>
        <v>CO</v>
      </c>
      <c r="AP63" s="292">
        <f>('Stock control'!CC63-'Stock control'!CB63)*'Stock control'!BZ63*'Stock control'!BX63</f>
        <v>0</v>
      </c>
      <c r="AQ63" s="292">
        <f>'Stock control'!BX63*'Stock control'!CC63</f>
        <v>38</v>
      </c>
      <c r="AR63" s="292">
        <f>'Stock control'!CA63*'Stock control'!CB63</f>
        <v>0</v>
      </c>
      <c r="AS63" s="293">
        <f>('Stock control'!BX63*'Stock control'!CC63)-('Stock control'!BX63*'Stock control'!CB63)-AP63</f>
        <v>24</v>
      </c>
      <c r="AT63" s="294">
        <f>'Stock control'!CI63</f>
        <v>0</v>
      </c>
      <c r="AU63" s="304" t="str">
        <f>'Stock control'!CJ63</f>
        <v>CO</v>
      </c>
      <c r="AV63" s="292">
        <f>('Stock control'!CN63-'Stock control'!CM63)*'Stock control'!CI63*'Stock control'!CK63</f>
        <v>0</v>
      </c>
      <c r="AW63" s="292">
        <f>'Stock control'!CI63*'Stock control'!CN63</f>
        <v>0</v>
      </c>
      <c r="AX63" s="292">
        <f>'Stock control'!CL63*'Stock control'!CM63</f>
        <v>0</v>
      </c>
      <c r="AY63" s="293">
        <f>('Stock control'!CI63*'Stock control'!CN63)-('Stock control'!CI63*'Stock control'!CM63)-AV63</f>
        <v>0</v>
      </c>
      <c r="AZ63" s="294">
        <f>'Stock control'!CT63</f>
        <v>1</v>
      </c>
      <c r="BA63" s="304" t="str">
        <f>'Stock control'!CU63</f>
        <v>CO</v>
      </c>
      <c r="BB63" s="292">
        <f>('Stock control'!CY63-'Stock control'!CX63)*'Stock control'!CT63*'Stock control'!CV63</f>
        <v>0</v>
      </c>
      <c r="BC63" s="292">
        <f>'Stock control'!CT63*'Stock control'!CY63</f>
        <v>19</v>
      </c>
      <c r="BD63" s="292">
        <f>'Stock control'!CW63*'Stock control'!CX63</f>
        <v>0</v>
      </c>
      <c r="BE63" s="293">
        <f>('Stock control'!CT63*'Stock control'!CY63)-('Stock control'!CT63*'Stock control'!CX63)-BB63</f>
        <v>12</v>
      </c>
      <c r="BF63" s="294">
        <f>'Stock control'!DE63</f>
        <v>0</v>
      </c>
      <c r="BG63" s="304" t="str">
        <f>'Stock control'!DF63</f>
        <v>CO</v>
      </c>
      <c r="BH63" s="292">
        <f>('Stock control'!DJ63-'Stock control'!DI63)*'Stock control'!DE63*'Stock control'!DG63</f>
        <v>0</v>
      </c>
      <c r="BI63" s="292">
        <f>'Stock control'!DE63*'Stock control'!DJ63</f>
        <v>0</v>
      </c>
      <c r="BJ63" s="292">
        <f>'Stock control'!DH63*'Stock control'!DI63</f>
        <v>0</v>
      </c>
      <c r="BK63" s="293">
        <f>('Stock control'!DE63*'Stock control'!DJ63)-('Stock control'!DE63*'Stock control'!DI63)-BH63</f>
        <v>0</v>
      </c>
      <c r="BL63" s="294">
        <f>'Stock control'!DP63</f>
        <v>4</v>
      </c>
      <c r="BM63" s="304" t="str">
        <f>'Stock control'!DQ63</f>
        <v>CO</v>
      </c>
      <c r="BN63" s="292">
        <f>('Stock control'!DU63-'Stock control'!DT63)*'Stock control'!DP63*'Stock control'!DR63</f>
        <v>0</v>
      </c>
      <c r="BO63" s="292">
        <f>'Stock control'!DP63*'Stock control'!DU63</f>
        <v>76</v>
      </c>
      <c r="BP63" s="292">
        <f>'Stock control'!DS63*'Stock control'!DT63</f>
        <v>0</v>
      </c>
      <c r="BQ63" s="293">
        <f>('Stock control'!DP63*'Stock control'!DU63)-('Stock control'!DP63*'Stock control'!DT63)-BN63</f>
        <v>48</v>
      </c>
      <c r="BR63" s="294">
        <f>'Stock control'!EA63</f>
        <v>0</v>
      </c>
      <c r="BS63" s="304" t="str">
        <f>'Stock control'!EB63</f>
        <v>CO</v>
      </c>
      <c r="BT63" s="292">
        <f>('Stock control'!EF63-'Stock control'!EE63)*'Stock control'!EA63*'Stock control'!EC63</f>
        <v>0</v>
      </c>
      <c r="BU63" s="292">
        <f>'Stock control'!EA63*'Stock control'!EF63</f>
        <v>0</v>
      </c>
      <c r="BV63" s="292">
        <f>'Stock control'!ED63*'Stock control'!EE63</f>
        <v>0</v>
      </c>
      <c r="BW63" s="293">
        <f>('Stock control'!EA63*'Stock control'!EF63)-('Stock control'!EE63*'Stock control'!EA63)-BT63</f>
        <v>0</v>
      </c>
    </row>
    <row r="64" ht="15.75" customHeight="1">
      <c r="A64" s="8"/>
      <c r="B64" s="288">
        <v>51.0</v>
      </c>
      <c r="C64" s="289" t="str">
        <f>'Stock control'!D64</f>
        <v>A4 Cast Brass Single Chimney</v>
      </c>
      <c r="D64" s="290" t="str">
        <f>'Stock control'!K64</f>
        <v>CO</v>
      </c>
      <c r="E64" s="303">
        <f>'Stock control'!J64</f>
        <v>0</v>
      </c>
      <c r="F64" s="296">
        <f>('Stock control'!O64-'Stock control'!N64)*'Stock control'!L64*'Stock control'!J64</f>
        <v>0</v>
      </c>
      <c r="G64" s="296">
        <f>'Stock control'!J64*'Stock control'!O64</f>
        <v>0</v>
      </c>
      <c r="H64" s="296">
        <f>'Stock control'!M64*'Stock control'!N64</f>
        <v>0</v>
      </c>
      <c r="I64" s="293">
        <f>('Stock control'!J64*'Stock control'!O64)-('Stock control'!J64*'Stock control'!N64)-F64</f>
        <v>0</v>
      </c>
      <c r="J64" s="294">
        <f>'Stock control'!U64</f>
        <v>0</v>
      </c>
      <c r="K64" s="304" t="str">
        <f>'Stock control'!V64</f>
        <v>CO</v>
      </c>
      <c r="L64" s="296">
        <f>('Stock control'!Z64-'Stock control'!Y64)*'Stock control'!W64*'Stock control'!U64</f>
        <v>0</v>
      </c>
      <c r="M64" s="296">
        <f>'Stock control'!Z64*'Stock control'!U64</f>
        <v>0</v>
      </c>
      <c r="N64" s="296">
        <f>'Stock control'!X64*'Stock control'!Y64</f>
        <v>0</v>
      </c>
      <c r="O64" s="297">
        <f>('Stock control'!Z64*'Stock control'!U64)-('Stock control'!Y64*'Stock control'!U64)-L64</f>
        <v>0</v>
      </c>
      <c r="P64" s="294">
        <f>'Stock control'!AF64</f>
        <v>0</v>
      </c>
      <c r="Q64" s="304" t="str">
        <f>'Stock control'!AG64</f>
        <v>CO</v>
      </c>
      <c r="R64" s="296">
        <f>('Stock control'!AK64-'Stock control'!AJ64)*'Stock control'!AH64*'Stock control'!AF64</f>
        <v>0</v>
      </c>
      <c r="S64" s="296">
        <f>'Stock control'!AK64*'Stock control'!AF64</f>
        <v>0</v>
      </c>
      <c r="T64" s="296">
        <f>'Stock control'!AJ64*'Stock control'!AI64</f>
        <v>0</v>
      </c>
      <c r="U64" s="297">
        <f>('Stock control'!AK64*'Stock control'!AF64)-('Stock control'!AJ64*'Stock control'!AF64)-R64</f>
        <v>0</v>
      </c>
      <c r="V64" s="294">
        <f>'Stock control'!AQ64</f>
        <v>0</v>
      </c>
      <c r="W64" s="298" t="str">
        <f>'Stock control'!AR64</f>
        <v>CO</v>
      </c>
      <c r="X64" s="296">
        <f>('Stock control'!AV64-'Stock control'!AU64)*'Stock control'!AS64*'Stock control'!AQ64</f>
        <v>0</v>
      </c>
      <c r="Y64" s="292">
        <f>'Stock control'!AV64*'Stock control'!AQ64</f>
        <v>0</v>
      </c>
      <c r="Z64" s="292">
        <f>'Stock control'!AU64*'Stock control'!AT64</f>
        <v>0</v>
      </c>
      <c r="AA64" s="293">
        <f>('Stock control'!AV64*'Stock control'!AQ64)-('Stock control'!AU64*'Stock control'!AQ64)-X64</f>
        <v>0</v>
      </c>
      <c r="AB64" s="294">
        <f>'Stock control'!BB64</f>
        <v>0</v>
      </c>
      <c r="AC64" s="304" t="str">
        <f>'Stock control'!BC64</f>
        <v>CO</v>
      </c>
      <c r="AD64" s="292">
        <f>('Stock control'!BG64-'Stock control'!BF64)*'Stock control'!BD64*'Stock control'!BB64</f>
        <v>0</v>
      </c>
      <c r="AE64" s="292">
        <f>'Stock control'!BG64*'Stock control'!BB64</f>
        <v>0</v>
      </c>
      <c r="AF64" s="292">
        <f>'Stock control'!BF64*'Stock control'!BE64</f>
        <v>0</v>
      </c>
      <c r="AG64" s="293">
        <f>('Stock control'!BG64*'Stock control'!BB64)-('Stock control'!BF64*'Stock control'!BB64)-AD64</f>
        <v>0</v>
      </c>
      <c r="AH64" s="294">
        <f>'Stock control'!BM64</f>
        <v>0</v>
      </c>
      <c r="AI64" s="304" t="str">
        <f>'Stock control'!BN64</f>
        <v>CO</v>
      </c>
      <c r="AJ64" s="292">
        <f>('Stock control'!BR64-'Stock control'!BQ64)*'Stock control'!BO64*'Stock control'!BM64</f>
        <v>0</v>
      </c>
      <c r="AK64" s="292">
        <f>'Stock control'!BM64*'Stock control'!BR64</f>
        <v>0</v>
      </c>
      <c r="AL64" s="292">
        <f>'Stock control'!BP64*'Stock control'!BQ64</f>
        <v>0</v>
      </c>
      <c r="AM64" s="293">
        <f>('Stock control'!BM64*'Stock control'!BR64)-('Stock control'!BM64*'Stock control'!BQ64)-AJ64</f>
        <v>0</v>
      </c>
      <c r="AN64" s="294">
        <f>'Stock control'!BX64</f>
        <v>0</v>
      </c>
      <c r="AO64" s="304" t="str">
        <f>'Stock control'!BY64</f>
        <v>CO</v>
      </c>
      <c r="AP64" s="292">
        <f>('Stock control'!CC64-'Stock control'!CB64)*'Stock control'!BZ64*'Stock control'!BX64</f>
        <v>0</v>
      </c>
      <c r="AQ64" s="292">
        <f>'Stock control'!BX64*'Stock control'!CC64</f>
        <v>0</v>
      </c>
      <c r="AR64" s="292">
        <f>'Stock control'!CA64*'Stock control'!CB64</f>
        <v>0</v>
      </c>
      <c r="AS64" s="293">
        <f>('Stock control'!BX64*'Stock control'!CC64)-('Stock control'!BX64*'Stock control'!CB64)-AP64</f>
        <v>0</v>
      </c>
      <c r="AT64" s="294">
        <f>'Stock control'!CI64</f>
        <v>0</v>
      </c>
      <c r="AU64" s="304" t="str">
        <f>'Stock control'!CJ64</f>
        <v>CO</v>
      </c>
      <c r="AV64" s="292">
        <f>('Stock control'!CN64-'Stock control'!CM64)*'Stock control'!CI64*'Stock control'!CK64</f>
        <v>0</v>
      </c>
      <c r="AW64" s="292">
        <f>'Stock control'!CI64*'Stock control'!CN64</f>
        <v>0</v>
      </c>
      <c r="AX64" s="292">
        <f>'Stock control'!CL64*'Stock control'!CM64</f>
        <v>0</v>
      </c>
      <c r="AY64" s="293">
        <f>('Stock control'!CI64*'Stock control'!CN64)-('Stock control'!CI64*'Stock control'!CM64)-AV64</f>
        <v>0</v>
      </c>
      <c r="AZ64" s="294">
        <f>'Stock control'!CT64</f>
        <v>0</v>
      </c>
      <c r="BA64" s="304" t="str">
        <f>'Stock control'!CU64</f>
        <v>CO</v>
      </c>
      <c r="BB64" s="292">
        <f>('Stock control'!CY64-'Stock control'!CX64)*'Stock control'!CT64*'Stock control'!CV64</f>
        <v>0</v>
      </c>
      <c r="BC64" s="292">
        <f>'Stock control'!CT64*'Stock control'!CY64</f>
        <v>0</v>
      </c>
      <c r="BD64" s="292">
        <f>'Stock control'!CW64*'Stock control'!CX64</f>
        <v>0</v>
      </c>
      <c r="BE64" s="293">
        <f>('Stock control'!CT64*'Stock control'!CY64)-('Stock control'!CT64*'Stock control'!CX64)-BB64</f>
        <v>0</v>
      </c>
      <c r="BF64" s="294">
        <f>'Stock control'!DE64</f>
        <v>1</v>
      </c>
      <c r="BG64" s="304" t="str">
        <f>'Stock control'!DF64</f>
        <v>CO</v>
      </c>
      <c r="BH64" s="292">
        <f>('Stock control'!DJ64-'Stock control'!DI64)*'Stock control'!DE64*'Stock control'!DG64</f>
        <v>0</v>
      </c>
      <c r="BI64" s="292">
        <f>'Stock control'!DE64*'Stock control'!DJ64</f>
        <v>9.5</v>
      </c>
      <c r="BJ64" s="292">
        <f>'Stock control'!DH64*'Stock control'!DI64</f>
        <v>0</v>
      </c>
      <c r="BK64" s="293">
        <f>('Stock control'!DE64*'Stock control'!DJ64)-('Stock control'!DE64*'Stock control'!DI64)-BH64</f>
        <v>6</v>
      </c>
      <c r="BL64" s="294">
        <f>'Stock control'!DP64</f>
        <v>1</v>
      </c>
      <c r="BM64" s="304" t="str">
        <f>'Stock control'!DQ64</f>
        <v>CO</v>
      </c>
      <c r="BN64" s="292">
        <f>('Stock control'!DU64-'Stock control'!DT64)*'Stock control'!DP64*'Stock control'!DR64</f>
        <v>0</v>
      </c>
      <c r="BO64" s="292">
        <f>'Stock control'!DP64*'Stock control'!DU64</f>
        <v>9.5</v>
      </c>
      <c r="BP64" s="292">
        <f>'Stock control'!DS64*'Stock control'!DT64</f>
        <v>0</v>
      </c>
      <c r="BQ64" s="293">
        <f>('Stock control'!DP64*'Stock control'!DU64)-('Stock control'!DP64*'Stock control'!DT64)-BN64</f>
        <v>6</v>
      </c>
      <c r="BR64" s="294">
        <f>'Stock control'!EA64</f>
        <v>0</v>
      </c>
      <c r="BS64" s="304" t="str">
        <f>'Stock control'!EB64</f>
        <v>CO</v>
      </c>
      <c r="BT64" s="292">
        <f>('Stock control'!EF64-'Stock control'!EE64)*'Stock control'!EA64*'Stock control'!EC64</f>
        <v>0</v>
      </c>
      <c r="BU64" s="292">
        <f>'Stock control'!EA64*'Stock control'!EF64</f>
        <v>0</v>
      </c>
      <c r="BV64" s="292">
        <f>'Stock control'!ED64*'Stock control'!EE64</f>
        <v>0</v>
      </c>
      <c r="BW64" s="293">
        <f>('Stock control'!EA64*'Stock control'!EF64)-('Stock control'!EE64*'Stock control'!EA64)-BT64</f>
        <v>0</v>
      </c>
    </row>
    <row r="65" ht="15.75" customHeight="1">
      <c r="A65" s="8"/>
      <c r="B65" s="302">
        <v>52.0</v>
      </c>
      <c r="C65" s="289" t="str">
        <f>'Stock control'!D65</f>
        <v>A4 Cast Brass Double Chimney</v>
      </c>
      <c r="D65" s="290" t="str">
        <f>'Stock control'!K65</f>
        <v>CO</v>
      </c>
      <c r="E65" s="303">
        <f>'Stock control'!J65</f>
        <v>0</v>
      </c>
      <c r="F65" s="296">
        <f>('Stock control'!O65-'Stock control'!N65)*'Stock control'!L65*'Stock control'!J65</f>
        <v>0</v>
      </c>
      <c r="G65" s="296">
        <f>'Stock control'!J65*'Stock control'!O65</f>
        <v>0</v>
      </c>
      <c r="H65" s="296">
        <f>'Stock control'!M65*'Stock control'!N65</f>
        <v>0</v>
      </c>
      <c r="I65" s="293">
        <f>('Stock control'!J65*'Stock control'!O65)-('Stock control'!J65*'Stock control'!N65)-F65</f>
        <v>0</v>
      </c>
      <c r="J65" s="294">
        <f>'Stock control'!U65</f>
        <v>0</v>
      </c>
      <c r="K65" s="304" t="str">
        <f>'Stock control'!V65</f>
        <v>CO</v>
      </c>
      <c r="L65" s="296">
        <f>('Stock control'!Z65-'Stock control'!Y65)*'Stock control'!W65*'Stock control'!U65</f>
        <v>0</v>
      </c>
      <c r="M65" s="296">
        <f>'Stock control'!Z65*'Stock control'!U65</f>
        <v>0</v>
      </c>
      <c r="N65" s="296">
        <f>'Stock control'!X65*'Stock control'!Y65</f>
        <v>0</v>
      </c>
      <c r="O65" s="297">
        <f>('Stock control'!Z65*'Stock control'!U65)-('Stock control'!Y65*'Stock control'!U65)-L65</f>
        <v>0</v>
      </c>
      <c r="P65" s="294">
        <f>'Stock control'!AF65</f>
        <v>0</v>
      </c>
      <c r="Q65" s="304" t="str">
        <f>'Stock control'!AG65</f>
        <v>CO</v>
      </c>
      <c r="R65" s="296">
        <f>('Stock control'!AK65-'Stock control'!AJ65)*'Stock control'!AH65*'Stock control'!AF65</f>
        <v>0</v>
      </c>
      <c r="S65" s="296">
        <f>'Stock control'!AK65*'Stock control'!AF65</f>
        <v>0</v>
      </c>
      <c r="T65" s="296">
        <f>'Stock control'!AJ65*'Stock control'!AI65</f>
        <v>0</v>
      </c>
      <c r="U65" s="297">
        <f>('Stock control'!AK65*'Stock control'!AF65)-('Stock control'!AJ65*'Stock control'!AF65)-R65</f>
        <v>0</v>
      </c>
      <c r="V65" s="294">
        <f>'Stock control'!AQ65</f>
        <v>0</v>
      </c>
      <c r="W65" s="298" t="str">
        <f>'Stock control'!AR65</f>
        <v>CO</v>
      </c>
      <c r="X65" s="296">
        <f>('Stock control'!AV65-'Stock control'!AU65)*'Stock control'!AS65*'Stock control'!AQ65</f>
        <v>0</v>
      </c>
      <c r="Y65" s="292">
        <f>'Stock control'!AV65*'Stock control'!AQ65</f>
        <v>0</v>
      </c>
      <c r="Z65" s="292">
        <f>'Stock control'!AU65*'Stock control'!AT65</f>
        <v>0</v>
      </c>
      <c r="AA65" s="293">
        <f>('Stock control'!AV65*'Stock control'!AQ65)-('Stock control'!AU65*'Stock control'!AQ65)-X65</f>
        <v>0</v>
      </c>
      <c r="AB65" s="294">
        <f>'Stock control'!BB65</f>
        <v>0</v>
      </c>
      <c r="AC65" s="304" t="str">
        <f>'Stock control'!BC65</f>
        <v>CO</v>
      </c>
      <c r="AD65" s="292">
        <f>('Stock control'!BG65-'Stock control'!BF65)*'Stock control'!BD65*'Stock control'!BB65</f>
        <v>0</v>
      </c>
      <c r="AE65" s="292">
        <f>'Stock control'!BG65*'Stock control'!BB65</f>
        <v>0</v>
      </c>
      <c r="AF65" s="292">
        <f>'Stock control'!BF65*'Stock control'!BE65</f>
        <v>0</v>
      </c>
      <c r="AG65" s="293">
        <f>('Stock control'!BG65*'Stock control'!BB65)-('Stock control'!BF65*'Stock control'!BB65)-AD65</f>
        <v>0</v>
      </c>
      <c r="AH65" s="294">
        <f>'Stock control'!BM65</f>
        <v>3</v>
      </c>
      <c r="AI65" s="304" t="str">
        <f>'Stock control'!BN65</f>
        <v>CO</v>
      </c>
      <c r="AJ65" s="292">
        <f>('Stock control'!BR65-'Stock control'!BQ65)*'Stock control'!BO65*'Stock control'!BM65</f>
        <v>0</v>
      </c>
      <c r="AK65" s="292">
        <f>'Stock control'!BM65*'Stock control'!BR65</f>
        <v>36</v>
      </c>
      <c r="AL65" s="292">
        <f>'Stock control'!BP65*'Stock control'!BQ65</f>
        <v>0</v>
      </c>
      <c r="AM65" s="293">
        <f>('Stock control'!BM65*'Stock control'!BR65)-('Stock control'!BM65*'Stock control'!BQ65)-AJ65</f>
        <v>25.5</v>
      </c>
      <c r="AN65" s="294">
        <f>'Stock control'!BX65</f>
        <v>2</v>
      </c>
      <c r="AO65" s="304" t="str">
        <f>'Stock control'!BY65</f>
        <v>CO</v>
      </c>
      <c r="AP65" s="292">
        <f>('Stock control'!CC65-'Stock control'!CB65)*'Stock control'!BZ65*'Stock control'!BX65</f>
        <v>0</v>
      </c>
      <c r="AQ65" s="292">
        <f>'Stock control'!BX65*'Stock control'!CC65</f>
        <v>24</v>
      </c>
      <c r="AR65" s="292">
        <f>'Stock control'!CA65*'Stock control'!CB65</f>
        <v>0</v>
      </c>
      <c r="AS65" s="293">
        <f>('Stock control'!BX65*'Stock control'!CC65)-('Stock control'!BX65*'Stock control'!CB65)-AP65</f>
        <v>17</v>
      </c>
      <c r="AT65" s="294">
        <f>'Stock control'!CI65</f>
        <v>2</v>
      </c>
      <c r="AU65" s="304" t="str">
        <f>'Stock control'!CJ65</f>
        <v>CO</v>
      </c>
      <c r="AV65" s="292">
        <f>('Stock control'!CN65-'Stock control'!CM65)*'Stock control'!CI65*'Stock control'!CK65</f>
        <v>0</v>
      </c>
      <c r="AW65" s="292">
        <f>'Stock control'!CI65*'Stock control'!CN65</f>
        <v>24</v>
      </c>
      <c r="AX65" s="292">
        <f>'Stock control'!CL65*'Stock control'!CM65</f>
        <v>0</v>
      </c>
      <c r="AY65" s="293">
        <f>('Stock control'!CI65*'Stock control'!CN65)-('Stock control'!CI65*'Stock control'!CM65)-AV65</f>
        <v>17</v>
      </c>
      <c r="AZ65" s="294">
        <f>'Stock control'!CT65</f>
        <v>0</v>
      </c>
      <c r="BA65" s="304" t="str">
        <f>'Stock control'!CU65</f>
        <v>CO</v>
      </c>
      <c r="BB65" s="292">
        <f>('Stock control'!CY65-'Stock control'!CX65)*'Stock control'!CT65*'Stock control'!CV65</f>
        <v>0</v>
      </c>
      <c r="BC65" s="292">
        <f>'Stock control'!CT65*'Stock control'!CY65</f>
        <v>0</v>
      </c>
      <c r="BD65" s="292">
        <f>'Stock control'!CW65*'Stock control'!CX65</f>
        <v>0</v>
      </c>
      <c r="BE65" s="293">
        <f>('Stock control'!CT65*'Stock control'!CY65)-('Stock control'!CT65*'Stock control'!CX65)-BB65</f>
        <v>0</v>
      </c>
      <c r="BF65" s="294">
        <f>'Stock control'!DE65</f>
        <v>1</v>
      </c>
      <c r="BG65" s="304" t="str">
        <f>'Stock control'!DF65</f>
        <v>CO</v>
      </c>
      <c r="BH65" s="292">
        <f>('Stock control'!DJ65-'Stock control'!DI65)*'Stock control'!DE65*'Stock control'!DG65</f>
        <v>0</v>
      </c>
      <c r="BI65" s="292">
        <f>'Stock control'!DE65*'Stock control'!DJ65</f>
        <v>12</v>
      </c>
      <c r="BJ65" s="292">
        <f>'Stock control'!DH65*'Stock control'!DI65</f>
        <v>0</v>
      </c>
      <c r="BK65" s="293">
        <f>('Stock control'!DE65*'Stock control'!DJ65)-('Stock control'!DE65*'Stock control'!DI65)-BH65</f>
        <v>8.5</v>
      </c>
      <c r="BL65" s="294">
        <f>'Stock control'!DP65</f>
        <v>2</v>
      </c>
      <c r="BM65" s="304" t="str">
        <f>'Stock control'!DQ65</f>
        <v>CO</v>
      </c>
      <c r="BN65" s="292">
        <f>('Stock control'!DU65-'Stock control'!DT65)*'Stock control'!DP65*'Stock control'!DR65</f>
        <v>0</v>
      </c>
      <c r="BO65" s="292">
        <f>'Stock control'!DP65*'Stock control'!DU65</f>
        <v>24</v>
      </c>
      <c r="BP65" s="292">
        <f>'Stock control'!DS65*'Stock control'!DT65</f>
        <v>0</v>
      </c>
      <c r="BQ65" s="293">
        <f>('Stock control'!DP65*'Stock control'!DU65)-('Stock control'!DP65*'Stock control'!DT65)-BN65</f>
        <v>17</v>
      </c>
      <c r="BR65" s="294">
        <f>'Stock control'!EA65</f>
        <v>1</v>
      </c>
      <c r="BS65" s="304" t="str">
        <f>'Stock control'!EB65</f>
        <v>CO</v>
      </c>
      <c r="BT65" s="292">
        <f>('Stock control'!EF65-'Stock control'!EE65)*'Stock control'!EA65*'Stock control'!EC65</f>
        <v>0</v>
      </c>
      <c r="BU65" s="292">
        <f>'Stock control'!EA65*'Stock control'!EF65</f>
        <v>12</v>
      </c>
      <c r="BV65" s="292">
        <f>'Stock control'!ED65*'Stock control'!EE65</f>
        <v>0</v>
      </c>
      <c r="BW65" s="293">
        <f>('Stock control'!EA65*'Stock control'!EF65)-('Stock control'!EE65*'Stock control'!EA65)-BT65</f>
        <v>8.5</v>
      </c>
    </row>
    <row r="66" ht="15.75" customHeight="1">
      <c r="A66" s="8"/>
      <c r="B66" s="288">
        <v>53.0</v>
      </c>
      <c r="C66" s="289" t="str">
        <f>'Stock control'!D66</f>
        <v>A3/A4 Timing Adjuster</v>
      </c>
      <c r="D66" s="290" t="str">
        <f>'Stock control'!K66</f>
        <v>CO</v>
      </c>
      <c r="E66" s="303">
        <f>'Stock control'!J66</f>
        <v>0</v>
      </c>
      <c r="F66" s="296">
        <f>('Stock control'!O66-'Stock control'!N66)*'Stock control'!L66*'Stock control'!J66</f>
        <v>0</v>
      </c>
      <c r="G66" s="296">
        <f>'Stock control'!J66*'Stock control'!O66</f>
        <v>0</v>
      </c>
      <c r="H66" s="296">
        <f>'Stock control'!M66*'Stock control'!N66</f>
        <v>0</v>
      </c>
      <c r="I66" s="293">
        <f>('Stock control'!J66*'Stock control'!O66)-('Stock control'!J66*'Stock control'!N66)-F66</f>
        <v>0</v>
      </c>
      <c r="J66" s="294">
        <f>'Stock control'!U66</f>
        <v>0</v>
      </c>
      <c r="K66" s="304" t="str">
        <f>'Stock control'!V66</f>
        <v>CO</v>
      </c>
      <c r="L66" s="296">
        <f>('Stock control'!Z66-'Stock control'!Y66)*'Stock control'!W66*'Stock control'!U66</f>
        <v>0</v>
      </c>
      <c r="M66" s="296">
        <f>'Stock control'!Z66*'Stock control'!U66</f>
        <v>0</v>
      </c>
      <c r="N66" s="296">
        <f>'Stock control'!X66*'Stock control'!Y66</f>
        <v>0</v>
      </c>
      <c r="O66" s="297">
        <f>('Stock control'!Z66*'Stock control'!U66)-('Stock control'!Y66*'Stock control'!U66)-L66</f>
        <v>0</v>
      </c>
      <c r="P66" s="294">
        <f>'Stock control'!AF66</f>
        <v>2</v>
      </c>
      <c r="Q66" s="304" t="str">
        <f>'Stock control'!AG66</f>
        <v>CO</v>
      </c>
      <c r="R66" s="296">
        <f>('Stock control'!AK66-'Stock control'!AJ66)*'Stock control'!AH66*'Stock control'!AF66</f>
        <v>0</v>
      </c>
      <c r="S66" s="296">
        <f>'Stock control'!AK66*'Stock control'!AF66</f>
        <v>37</v>
      </c>
      <c r="T66" s="296">
        <f>'Stock control'!AJ66*'Stock control'!AI66</f>
        <v>0</v>
      </c>
      <c r="U66" s="297">
        <f>('Stock control'!AK66*'Stock control'!AF66)-('Stock control'!AJ66*'Stock control'!AF66)-R66</f>
        <v>13</v>
      </c>
      <c r="V66" s="294">
        <f>'Stock control'!AQ66</f>
        <v>1</v>
      </c>
      <c r="W66" s="298" t="str">
        <f>'Stock control'!AR66</f>
        <v>CO</v>
      </c>
      <c r="X66" s="296">
        <f>('Stock control'!AV66-'Stock control'!AU66)*'Stock control'!AS66*'Stock control'!AQ66</f>
        <v>0</v>
      </c>
      <c r="Y66" s="292">
        <f>'Stock control'!AV66*'Stock control'!AQ66</f>
        <v>18.5</v>
      </c>
      <c r="Z66" s="292">
        <f>'Stock control'!AU66*'Stock control'!AT66</f>
        <v>0</v>
      </c>
      <c r="AA66" s="293">
        <f>('Stock control'!AV66*'Stock control'!AQ66)-('Stock control'!AU66*'Stock control'!AQ66)-X66</f>
        <v>6.5</v>
      </c>
      <c r="AB66" s="294">
        <f>'Stock control'!BB66</f>
        <v>1</v>
      </c>
      <c r="AC66" s="304" t="str">
        <f>'Stock control'!BC66</f>
        <v>CO</v>
      </c>
      <c r="AD66" s="292">
        <f>('Stock control'!BG66-'Stock control'!BF66)*'Stock control'!BD66*'Stock control'!BB66</f>
        <v>0</v>
      </c>
      <c r="AE66" s="292">
        <f>'Stock control'!BG66*'Stock control'!BB66</f>
        <v>18.5</v>
      </c>
      <c r="AF66" s="292">
        <f>'Stock control'!BF66*'Stock control'!BE66</f>
        <v>0</v>
      </c>
      <c r="AG66" s="293">
        <f>('Stock control'!BG66*'Stock control'!BB66)-('Stock control'!BF66*'Stock control'!BB66)-AD66</f>
        <v>6.5</v>
      </c>
      <c r="AH66" s="294">
        <f>'Stock control'!BM66</f>
        <v>4</v>
      </c>
      <c r="AI66" s="304" t="str">
        <f>'Stock control'!BN66</f>
        <v>CO</v>
      </c>
      <c r="AJ66" s="292">
        <f>('Stock control'!BR66-'Stock control'!BQ66)*'Stock control'!BO66*'Stock control'!BM66</f>
        <v>0</v>
      </c>
      <c r="AK66" s="292">
        <f>'Stock control'!BM66*'Stock control'!BR66</f>
        <v>74</v>
      </c>
      <c r="AL66" s="292">
        <f>'Stock control'!BP66*'Stock control'!BQ66</f>
        <v>0</v>
      </c>
      <c r="AM66" s="293">
        <f>('Stock control'!BM66*'Stock control'!BR66)-('Stock control'!BM66*'Stock control'!BQ66)-AJ66</f>
        <v>26</v>
      </c>
      <c r="AN66" s="294">
        <f>'Stock control'!BX66</f>
        <v>1</v>
      </c>
      <c r="AO66" s="304" t="str">
        <f>'Stock control'!BY66</f>
        <v>CO</v>
      </c>
      <c r="AP66" s="292">
        <f>('Stock control'!CC66-'Stock control'!CB66)*'Stock control'!BZ66*'Stock control'!BX66</f>
        <v>0</v>
      </c>
      <c r="AQ66" s="292">
        <f>'Stock control'!BX66*'Stock control'!CC66</f>
        <v>18.5</v>
      </c>
      <c r="AR66" s="292">
        <f>'Stock control'!CA66*'Stock control'!CB66</f>
        <v>0</v>
      </c>
      <c r="AS66" s="293">
        <f>('Stock control'!BX66*'Stock control'!CC66)-('Stock control'!BX66*'Stock control'!CB66)-AP66</f>
        <v>6.5</v>
      </c>
      <c r="AT66" s="294">
        <f>'Stock control'!CI66</f>
        <v>1</v>
      </c>
      <c r="AU66" s="304" t="str">
        <f>'Stock control'!CJ66</f>
        <v>CO</v>
      </c>
      <c r="AV66" s="292">
        <f>('Stock control'!CN66-'Stock control'!CM66)*'Stock control'!CI66*'Stock control'!CK66</f>
        <v>0</v>
      </c>
      <c r="AW66" s="292">
        <f>'Stock control'!CI66*'Stock control'!CN66</f>
        <v>18.5</v>
      </c>
      <c r="AX66" s="292">
        <f>'Stock control'!CL66*'Stock control'!CM66</f>
        <v>0</v>
      </c>
      <c r="AY66" s="293">
        <f>('Stock control'!CI66*'Stock control'!CN66)-('Stock control'!CI66*'Stock control'!CM66)-AV66</f>
        <v>6.5</v>
      </c>
      <c r="AZ66" s="294">
        <f>'Stock control'!CT66</f>
        <v>2</v>
      </c>
      <c r="BA66" s="304" t="str">
        <f>'Stock control'!CU66</f>
        <v>CO</v>
      </c>
      <c r="BB66" s="292">
        <f>('Stock control'!CY66-'Stock control'!CX66)*'Stock control'!CT66*'Stock control'!CV66</f>
        <v>0</v>
      </c>
      <c r="BC66" s="292">
        <f>'Stock control'!CT66*'Stock control'!CY66</f>
        <v>37</v>
      </c>
      <c r="BD66" s="292">
        <f>'Stock control'!CW66*'Stock control'!CX66</f>
        <v>0</v>
      </c>
      <c r="BE66" s="293">
        <f>('Stock control'!CT66*'Stock control'!CY66)-('Stock control'!CT66*'Stock control'!CX66)-BB66</f>
        <v>13</v>
      </c>
      <c r="BF66" s="294">
        <f>'Stock control'!DE66</f>
        <v>1</v>
      </c>
      <c r="BG66" s="304" t="str">
        <f>'Stock control'!DF66</f>
        <v>CO</v>
      </c>
      <c r="BH66" s="292">
        <f>('Stock control'!DJ66-'Stock control'!DI66)*'Stock control'!DE66*'Stock control'!DG66</f>
        <v>0</v>
      </c>
      <c r="BI66" s="292">
        <f>'Stock control'!DE66*'Stock control'!DJ66</f>
        <v>18.5</v>
      </c>
      <c r="BJ66" s="292">
        <f>'Stock control'!DH66*'Stock control'!DI66</f>
        <v>0</v>
      </c>
      <c r="BK66" s="293">
        <f>('Stock control'!DE66*'Stock control'!DJ66)-('Stock control'!DE66*'Stock control'!DI66)-BH66</f>
        <v>6.5</v>
      </c>
      <c r="BL66" s="294">
        <f>'Stock control'!DP66</f>
        <v>4</v>
      </c>
      <c r="BM66" s="304" t="str">
        <f>'Stock control'!DQ66</f>
        <v>CO</v>
      </c>
      <c r="BN66" s="292">
        <f>('Stock control'!DU66-'Stock control'!DT66)*'Stock control'!DP66*'Stock control'!DR66</f>
        <v>0</v>
      </c>
      <c r="BO66" s="292">
        <f>'Stock control'!DP66*'Stock control'!DU66</f>
        <v>74</v>
      </c>
      <c r="BP66" s="292">
        <f>'Stock control'!DS66*'Stock control'!DT66</f>
        <v>0</v>
      </c>
      <c r="BQ66" s="293">
        <f>('Stock control'!DP66*'Stock control'!DU66)-('Stock control'!DP66*'Stock control'!DT66)-BN66</f>
        <v>26</v>
      </c>
      <c r="BR66" s="294">
        <f>'Stock control'!EA66</f>
        <v>2</v>
      </c>
      <c r="BS66" s="304" t="str">
        <f>'Stock control'!EB66</f>
        <v>CO</v>
      </c>
      <c r="BT66" s="292">
        <f>('Stock control'!EF66-'Stock control'!EE66)*'Stock control'!EA66*'Stock control'!EC66</f>
        <v>0</v>
      </c>
      <c r="BU66" s="292">
        <f>'Stock control'!EA66*'Stock control'!EF66</f>
        <v>37</v>
      </c>
      <c r="BV66" s="292">
        <f>'Stock control'!ED66*'Stock control'!EE66</f>
        <v>0</v>
      </c>
      <c r="BW66" s="293">
        <f>('Stock control'!EA66*'Stock control'!EF66)-('Stock control'!EE66*'Stock control'!EA66)-BT66</f>
        <v>13</v>
      </c>
    </row>
    <row r="67" ht="15.75" customHeight="1">
      <c r="A67" s="8"/>
      <c r="B67" s="302">
        <v>54.0</v>
      </c>
      <c r="C67" s="289" t="str">
        <f>'Stock control'!D67</f>
        <v>Cylinder Clamp Tool</v>
      </c>
      <c r="D67" s="290" t="str">
        <f>'Stock control'!K67</f>
        <v>MR</v>
      </c>
      <c r="E67" s="303">
        <f>'Stock control'!J67</f>
        <v>0</v>
      </c>
      <c r="F67" s="296">
        <f>('Stock control'!O67-'Stock control'!N67)*'Stock control'!L67*'Stock control'!J67</f>
        <v>0</v>
      </c>
      <c r="G67" s="296">
        <f>'Stock control'!J67*'Stock control'!O67</f>
        <v>0</v>
      </c>
      <c r="H67" s="296">
        <f>'Stock control'!M67*'Stock control'!N67</f>
        <v>0</v>
      </c>
      <c r="I67" s="293">
        <f>('Stock control'!J67*'Stock control'!O67)-('Stock control'!J67*'Stock control'!N67)-F67</f>
        <v>0</v>
      </c>
      <c r="J67" s="294">
        <f>'Stock control'!U67</f>
        <v>2</v>
      </c>
      <c r="K67" s="304" t="str">
        <f>'Stock control'!V67</f>
        <v>MR</v>
      </c>
      <c r="L67" s="296">
        <f>('Stock control'!Z67-'Stock control'!Y67)*'Stock control'!W67*'Stock control'!U67</f>
        <v>0</v>
      </c>
      <c r="M67" s="296">
        <f>'Stock control'!Z67*'Stock control'!U67</f>
        <v>30</v>
      </c>
      <c r="N67" s="296">
        <f>'Stock control'!X67*'Stock control'!Y67</f>
        <v>0</v>
      </c>
      <c r="O67" s="297">
        <f>('Stock control'!Z67*'Stock control'!U67)-('Stock control'!Y67*'Stock control'!U67)-L67</f>
        <v>15</v>
      </c>
      <c r="P67" s="294">
        <f>'Stock control'!AF67</f>
        <v>1</v>
      </c>
      <c r="Q67" s="304" t="str">
        <f>'Stock control'!AG67</f>
        <v>MR</v>
      </c>
      <c r="R67" s="296">
        <f>('Stock control'!AK67-'Stock control'!AJ67)*'Stock control'!AH67*'Stock control'!AF67</f>
        <v>0</v>
      </c>
      <c r="S67" s="296">
        <f>'Stock control'!AK67*'Stock control'!AF67</f>
        <v>15</v>
      </c>
      <c r="T67" s="296">
        <f>'Stock control'!AJ67*'Stock control'!AI67</f>
        <v>0</v>
      </c>
      <c r="U67" s="297">
        <f>('Stock control'!AK67*'Stock control'!AF67)-('Stock control'!AJ67*'Stock control'!AF67)-R67</f>
        <v>7.5</v>
      </c>
      <c r="V67" s="294">
        <f>'Stock control'!AQ67</f>
        <v>0</v>
      </c>
      <c r="W67" s="298" t="str">
        <f>'Stock control'!AR67</f>
        <v>MR</v>
      </c>
      <c r="X67" s="296">
        <f>('Stock control'!AV67-'Stock control'!AU67)*'Stock control'!AS67*'Stock control'!AQ67</f>
        <v>0</v>
      </c>
      <c r="Y67" s="292">
        <f>'Stock control'!AV67*'Stock control'!AQ67</f>
        <v>0</v>
      </c>
      <c r="Z67" s="292">
        <f>'Stock control'!AU67*'Stock control'!AT67</f>
        <v>0</v>
      </c>
      <c r="AA67" s="293">
        <f>('Stock control'!AV67*'Stock control'!AQ67)-('Stock control'!AU67*'Stock control'!AQ67)-X67</f>
        <v>0</v>
      </c>
      <c r="AB67" s="294">
        <f>'Stock control'!BB67</f>
        <v>1</v>
      </c>
      <c r="AC67" s="304" t="str">
        <f>'Stock control'!BC67</f>
        <v>MR</v>
      </c>
      <c r="AD67" s="292">
        <f>('Stock control'!BG67-'Stock control'!BF67)*'Stock control'!BD67*'Stock control'!BB67</f>
        <v>0</v>
      </c>
      <c r="AE67" s="292">
        <f>'Stock control'!BG67*'Stock control'!BB67</f>
        <v>15</v>
      </c>
      <c r="AF67" s="292">
        <f>'Stock control'!BF67*'Stock control'!BE67</f>
        <v>0</v>
      </c>
      <c r="AG67" s="293">
        <f>('Stock control'!BG67*'Stock control'!BB67)-('Stock control'!BF67*'Stock control'!BB67)-AD67</f>
        <v>7.5</v>
      </c>
      <c r="AH67" s="294">
        <f>'Stock control'!BM67</f>
        <v>1</v>
      </c>
      <c r="AI67" s="304" t="str">
        <f>'Stock control'!BN67</f>
        <v>MR</v>
      </c>
      <c r="AJ67" s="292">
        <f>('Stock control'!BR67-'Stock control'!BQ67)*'Stock control'!BO67*'Stock control'!BM67</f>
        <v>0</v>
      </c>
      <c r="AK67" s="292">
        <f>'Stock control'!BM67*'Stock control'!BR67</f>
        <v>15</v>
      </c>
      <c r="AL67" s="292">
        <f>'Stock control'!BP67*'Stock control'!BQ67</f>
        <v>0</v>
      </c>
      <c r="AM67" s="293">
        <f>('Stock control'!BM67*'Stock control'!BR67)-('Stock control'!BM67*'Stock control'!BQ67)-AJ67</f>
        <v>7.5</v>
      </c>
      <c r="AN67" s="294">
        <f>'Stock control'!BX67</f>
        <v>3</v>
      </c>
      <c r="AO67" s="304" t="str">
        <f>'Stock control'!BY67</f>
        <v>MR</v>
      </c>
      <c r="AP67" s="292">
        <f>('Stock control'!CC67-'Stock control'!CB67)*'Stock control'!BZ67*'Stock control'!BX67</f>
        <v>0</v>
      </c>
      <c r="AQ67" s="292">
        <f>'Stock control'!BX67*'Stock control'!CC67</f>
        <v>45</v>
      </c>
      <c r="AR67" s="292">
        <f>'Stock control'!CA67*'Stock control'!CB67</f>
        <v>0</v>
      </c>
      <c r="AS67" s="293">
        <f>('Stock control'!BX67*'Stock control'!CC67)-('Stock control'!BX67*'Stock control'!CB67)-AP67</f>
        <v>22.5</v>
      </c>
      <c r="AT67" s="294">
        <f>'Stock control'!CI67</f>
        <v>0</v>
      </c>
      <c r="AU67" s="304" t="str">
        <f>'Stock control'!CJ67</f>
        <v>MR</v>
      </c>
      <c r="AV67" s="292">
        <f>('Stock control'!CN67-'Stock control'!CM67)*'Stock control'!CI67*'Stock control'!CK67</f>
        <v>0</v>
      </c>
      <c r="AW67" s="292">
        <f>'Stock control'!CI67*'Stock control'!CN67</f>
        <v>0</v>
      </c>
      <c r="AX67" s="292">
        <f>'Stock control'!CL67*'Stock control'!CM67</f>
        <v>0</v>
      </c>
      <c r="AY67" s="293">
        <f>('Stock control'!CI67*'Stock control'!CN67)-('Stock control'!CI67*'Stock control'!CM67)-AV67</f>
        <v>0</v>
      </c>
      <c r="AZ67" s="294">
        <f>'Stock control'!CT67</f>
        <v>3</v>
      </c>
      <c r="BA67" s="304" t="str">
        <f>'Stock control'!CU67</f>
        <v>MR</v>
      </c>
      <c r="BB67" s="292">
        <f>('Stock control'!CY67-'Stock control'!CX67)*'Stock control'!CT67*'Stock control'!CV67</f>
        <v>0</v>
      </c>
      <c r="BC67" s="292">
        <f>'Stock control'!CT67*'Stock control'!CY67</f>
        <v>45</v>
      </c>
      <c r="BD67" s="292">
        <f>'Stock control'!CW67*'Stock control'!CX67</f>
        <v>0</v>
      </c>
      <c r="BE67" s="293">
        <f>('Stock control'!CT67*'Stock control'!CY67)-('Stock control'!CT67*'Stock control'!CX67)-BB67</f>
        <v>22.5</v>
      </c>
      <c r="BF67" s="294">
        <f>'Stock control'!DE67</f>
        <v>0</v>
      </c>
      <c r="BG67" s="304" t="str">
        <f>'Stock control'!DF67</f>
        <v>MR</v>
      </c>
      <c r="BH67" s="292">
        <f>('Stock control'!DJ67-'Stock control'!DI67)*'Stock control'!DE67*'Stock control'!DG67</f>
        <v>0</v>
      </c>
      <c r="BI67" s="292">
        <f>'Stock control'!DE67*'Stock control'!DJ67</f>
        <v>0</v>
      </c>
      <c r="BJ67" s="292">
        <f>'Stock control'!DH67*'Stock control'!DI67</f>
        <v>0</v>
      </c>
      <c r="BK67" s="293">
        <f>('Stock control'!DE67*'Stock control'!DJ67)-('Stock control'!DE67*'Stock control'!DI67)-BH67</f>
        <v>0</v>
      </c>
      <c r="BL67" s="294">
        <f>'Stock control'!DP67</f>
        <v>1</v>
      </c>
      <c r="BM67" s="304" t="str">
        <f>'Stock control'!DQ67</f>
        <v>MR</v>
      </c>
      <c r="BN67" s="292">
        <f>('Stock control'!DU67-'Stock control'!DT67)*'Stock control'!DP67*'Stock control'!DR67</f>
        <v>0</v>
      </c>
      <c r="BO67" s="292">
        <f>'Stock control'!DP67*'Stock control'!DU67</f>
        <v>15</v>
      </c>
      <c r="BP67" s="292">
        <f>'Stock control'!DS67*'Stock control'!DT67</f>
        <v>0</v>
      </c>
      <c r="BQ67" s="293">
        <f>('Stock control'!DP67*'Stock control'!DU67)-('Stock control'!DP67*'Stock control'!DT67)-BN67</f>
        <v>7.5</v>
      </c>
      <c r="BR67" s="294">
        <f>'Stock control'!EA67</f>
        <v>3</v>
      </c>
      <c r="BS67" s="304" t="str">
        <f>'Stock control'!EB67</f>
        <v/>
      </c>
      <c r="BT67" s="292">
        <f>('Stock control'!EF67-'Stock control'!EE67)*'Stock control'!EA67*'Stock control'!EC67</f>
        <v>0</v>
      </c>
      <c r="BU67" s="292">
        <f>'Stock control'!EA67*'Stock control'!EF67</f>
        <v>45</v>
      </c>
      <c r="BV67" s="292">
        <f>'Stock control'!ED67*'Stock control'!EE67</f>
        <v>0</v>
      </c>
      <c r="BW67" s="293">
        <f>('Stock control'!EA67*'Stock control'!EF67)-('Stock control'!EE67*'Stock control'!EA67)-BT67</f>
        <v>22.5</v>
      </c>
    </row>
    <row r="68" ht="15.75" customHeight="1">
      <c r="A68" s="8"/>
      <c r="B68" s="288">
        <v>55.0</v>
      </c>
      <c r="C68" s="289" t="str">
        <f>'Stock control'!D68</f>
        <v>T/Tech Flickering tail lamp</v>
      </c>
      <c r="D68" s="290" t="str">
        <f>'Stock control'!K68</f>
        <v>NB</v>
      </c>
      <c r="E68" s="303">
        <f>'Stock control'!J68</f>
        <v>0</v>
      </c>
      <c r="F68" s="296">
        <f>('Stock control'!O68-'Stock control'!N68)*'Stock control'!L68*'Stock control'!J68</f>
        <v>0</v>
      </c>
      <c r="G68" s="296">
        <f>'Stock control'!J68*'Stock control'!O68</f>
        <v>0</v>
      </c>
      <c r="H68" s="296">
        <f>'Stock control'!M68*'Stock control'!N68</f>
        <v>0</v>
      </c>
      <c r="I68" s="293">
        <f>('Stock control'!J68*'Stock control'!O68)-('Stock control'!J68*'Stock control'!N68)-F68</f>
        <v>0</v>
      </c>
      <c r="J68" s="294">
        <f>'Stock control'!U68</f>
        <v>0</v>
      </c>
      <c r="K68" s="304" t="str">
        <f>'Stock control'!V68</f>
        <v>NB</v>
      </c>
      <c r="L68" s="296">
        <f>('Stock control'!Z68-'Stock control'!Y68)*'Stock control'!W68*'Stock control'!U68</f>
        <v>0</v>
      </c>
      <c r="M68" s="296">
        <f>'Stock control'!Z68*'Stock control'!U68</f>
        <v>0</v>
      </c>
      <c r="N68" s="296">
        <f>'Stock control'!X68*'Stock control'!Y68</f>
        <v>0</v>
      </c>
      <c r="O68" s="297">
        <f>('Stock control'!Z68*'Stock control'!U68)-('Stock control'!Y68*'Stock control'!U68)-L68</f>
        <v>0</v>
      </c>
      <c r="P68" s="294">
        <f>'Stock control'!AF68</f>
        <v>0</v>
      </c>
      <c r="Q68" s="304" t="str">
        <f>'Stock control'!AG68</f>
        <v>NB</v>
      </c>
      <c r="R68" s="296">
        <f>('Stock control'!AK68-'Stock control'!AJ68)*'Stock control'!AH68*'Stock control'!AF68</f>
        <v>0</v>
      </c>
      <c r="S68" s="296">
        <f>'Stock control'!AK68*'Stock control'!AF68</f>
        <v>0</v>
      </c>
      <c r="T68" s="296">
        <f>'Stock control'!AJ68*'Stock control'!AI68</f>
        <v>0</v>
      </c>
      <c r="U68" s="297">
        <f>('Stock control'!AK68*'Stock control'!AF68)-('Stock control'!AJ68*'Stock control'!AF68)-R68</f>
        <v>0</v>
      </c>
      <c r="V68" s="294">
        <f>'Stock control'!AQ68</f>
        <v>0</v>
      </c>
      <c r="W68" s="298" t="str">
        <f>'Stock control'!AR68</f>
        <v>NB</v>
      </c>
      <c r="X68" s="296">
        <f>('Stock control'!AV68-'Stock control'!AU68)*'Stock control'!AS68*'Stock control'!AQ68</f>
        <v>0</v>
      </c>
      <c r="Y68" s="292">
        <f>'Stock control'!AV68*'Stock control'!AQ68</f>
        <v>0</v>
      </c>
      <c r="Z68" s="292">
        <f>'Stock control'!AU68*'Stock control'!AT68</f>
        <v>0</v>
      </c>
      <c r="AA68" s="293">
        <f>('Stock control'!AV68*'Stock control'!AQ68)-('Stock control'!AU68*'Stock control'!AQ68)-X68</f>
        <v>0</v>
      </c>
      <c r="AB68" s="294">
        <f>'Stock control'!BB68</f>
        <v>0</v>
      </c>
      <c r="AC68" s="304" t="str">
        <f>'Stock control'!BC68</f>
        <v>NB</v>
      </c>
      <c r="AD68" s="292">
        <f>('Stock control'!BG68-'Stock control'!BF68)*'Stock control'!BD68*'Stock control'!BB68</f>
        <v>0</v>
      </c>
      <c r="AE68" s="292">
        <f>'Stock control'!BG68*'Stock control'!BB68</f>
        <v>0</v>
      </c>
      <c r="AF68" s="292">
        <f>'Stock control'!BF68*'Stock control'!BE68</f>
        <v>0</v>
      </c>
      <c r="AG68" s="293">
        <f>('Stock control'!BG68*'Stock control'!BB68)-('Stock control'!BF68*'Stock control'!BB68)-AD68</f>
        <v>0</v>
      </c>
      <c r="AH68" s="294">
        <f>'Stock control'!BM68</f>
        <v>0</v>
      </c>
      <c r="AI68" s="304" t="str">
        <f>'Stock control'!BN68</f>
        <v>NB</v>
      </c>
      <c r="AJ68" s="292">
        <f>('Stock control'!BR68-'Stock control'!BQ68)*'Stock control'!BO68*'Stock control'!BM68</f>
        <v>0</v>
      </c>
      <c r="AK68" s="292">
        <f>'Stock control'!BM68*'Stock control'!BR68</f>
        <v>0</v>
      </c>
      <c r="AL68" s="292">
        <f>'Stock control'!BP68*'Stock control'!BQ68</f>
        <v>0</v>
      </c>
      <c r="AM68" s="293">
        <f>('Stock control'!BM68*'Stock control'!BR68)-('Stock control'!BM68*'Stock control'!BQ68)-AJ68</f>
        <v>0</v>
      </c>
      <c r="AN68" s="294">
        <f>'Stock control'!BX68</f>
        <v>0</v>
      </c>
      <c r="AO68" s="304" t="str">
        <f>'Stock control'!BY68</f>
        <v>NB</v>
      </c>
      <c r="AP68" s="292">
        <f>('Stock control'!CC68-'Stock control'!CB68)*'Stock control'!BZ68*'Stock control'!BX68</f>
        <v>0</v>
      </c>
      <c r="AQ68" s="292">
        <f>'Stock control'!BX68*'Stock control'!CC68</f>
        <v>0</v>
      </c>
      <c r="AR68" s="292">
        <f>'Stock control'!CA68*'Stock control'!CB68</f>
        <v>0</v>
      </c>
      <c r="AS68" s="293">
        <f>('Stock control'!BX68*'Stock control'!CC68)-('Stock control'!BX68*'Stock control'!CB68)-AP68</f>
        <v>0</v>
      </c>
      <c r="AT68" s="294">
        <f>'Stock control'!CI68</f>
        <v>0</v>
      </c>
      <c r="AU68" s="304" t="str">
        <f>'Stock control'!CJ68</f>
        <v>NB</v>
      </c>
      <c r="AV68" s="292">
        <f>('Stock control'!CN68-'Stock control'!CM68)*'Stock control'!CI68*'Stock control'!CK68</f>
        <v>0</v>
      </c>
      <c r="AW68" s="292">
        <f>'Stock control'!CI68*'Stock control'!CN68</f>
        <v>0</v>
      </c>
      <c r="AX68" s="292">
        <f>'Stock control'!CL68*'Stock control'!CM68</f>
        <v>0</v>
      </c>
      <c r="AY68" s="293">
        <f>('Stock control'!CI68*'Stock control'!CN68)-('Stock control'!CI68*'Stock control'!CM68)-AV68</f>
        <v>0</v>
      </c>
      <c r="AZ68" s="294">
        <f>'Stock control'!CT68</f>
        <v>0</v>
      </c>
      <c r="BA68" s="304" t="str">
        <f>'Stock control'!CU68</f>
        <v>NB</v>
      </c>
      <c r="BB68" s="292">
        <f>('Stock control'!CY68-'Stock control'!CX68)*'Stock control'!CT68*'Stock control'!CV68</f>
        <v>0</v>
      </c>
      <c r="BC68" s="292">
        <f>'Stock control'!CT68*'Stock control'!CY68</f>
        <v>0</v>
      </c>
      <c r="BD68" s="292">
        <f>'Stock control'!CW68*'Stock control'!CX68</f>
        <v>0</v>
      </c>
      <c r="BE68" s="293">
        <f>('Stock control'!CT68*'Stock control'!CY68)-('Stock control'!CT68*'Stock control'!CX68)-BB68</f>
        <v>0</v>
      </c>
      <c r="BF68" s="294">
        <f>'Stock control'!DE68</f>
        <v>0</v>
      </c>
      <c r="BG68" s="304" t="str">
        <f>'Stock control'!DF68</f>
        <v>NB</v>
      </c>
      <c r="BH68" s="292">
        <f>('Stock control'!DJ68-'Stock control'!DI68)*'Stock control'!DE68*'Stock control'!DG68</f>
        <v>0</v>
      </c>
      <c r="BI68" s="292">
        <f>'Stock control'!DE68*'Stock control'!DJ68</f>
        <v>0</v>
      </c>
      <c r="BJ68" s="292">
        <f>'Stock control'!DH68*'Stock control'!DI68</f>
        <v>0</v>
      </c>
      <c r="BK68" s="293">
        <f>('Stock control'!DE68*'Stock control'!DJ68)-('Stock control'!DE68*'Stock control'!DI68)-BH68</f>
        <v>0</v>
      </c>
      <c r="BL68" s="294">
        <f>'Stock control'!DP68</f>
        <v>0</v>
      </c>
      <c r="BM68" s="304" t="str">
        <f>'Stock control'!DQ68</f>
        <v>NB</v>
      </c>
      <c r="BN68" s="292">
        <f>('Stock control'!DP68-'Stock control'!DO68)*'Stock control'!EG68*'Stock control'!EI68</f>
        <v>0</v>
      </c>
      <c r="BO68" s="292">
        <f>'Stock control'!DK68*'Stock control'!DP68</f>
        <v>0</v>
      </c>
      <c r="BP68" s="292">
        <f>'Stock control'!DN68*'Stock control'!DO68</f>
        <v>0</v>
      </c>
      <c r="BQ68" s="293">
        <f>('Stock control'!DK68*'Stock control'!DP68)-('Stock control'!DK68*'Stock control'!DO68)-BN68</f>
        <v>0</v>
      </c>
      <c r="BR68" s="294">
        <f>'Stock control'!EA68</f>
        <v>0</v>
      </c>
      <c r="BS68" s="304" t="str">
        <f>'Stock control'!EB68</f>
        <v>NB</v>
      </c>
      <c r="BT68" s="292">
        <f>('Stock control'!EF68-'Stock control'!EE68)*'Stock control'!EA68*'Stock control'!EC68</f>
        <v>0</v>
      </c>
      <c r="BU68" s="292">
        <f>'Stock control'!EA68*'Stock control'!EF68</f>
        <v>0</v>
      </c>
      <c r="BV68" s="292">
        <f>'Stock control'!ED68*'Stock control'!EE68</f>
        <v>0</v>
      </c>
      <c r="BW68" s="293">
        <f>('Stock control'!EA68*'Stock control'!EF68)-('Stock control'!EE68*'Stock control'!EA68)-BT68</f>
        <v>0</v>
      </c>
    </row>
    <row r="69" ht="15.75" customHeight="1">
      <c r="A69" s="8"/>
      <c r="B69" s="302">
        <v>56.0</v>
      </c>
      <c r="C69" s="289" t="str">
        <f>'Stock control'!D69</f>
        <v>T/Tech Flashing tail lamp</v>
      </c>
      <c r="D69" s="290" t="str">
        <f>'Stock control'!K69</f>
        <v>NB</v>
      </c>
      <c r="E69" s="303">
        <f>'Stock control'!J69</f>
        <v>0</v>
      </c>
      <c r="F69" s="296">
        <f>('Stock control'!O69-'Stock control'!N69)*'Stock control'!L69*'Stock control'!J69</f>
        <v>0</v>
      </c>
      <c r="G69" s="296">
        <f>'Stock control'!J69*'Stock control'!O69</f>
        <v>0</v>
      </c>
      <c r="H69" s="296">
        <f>'Stock control'!M69*'Stock control'!N69</f>
        <v>0</v>
      </c>
      <c r="I69" s="293">
        <f>('Stock control'!J69*'Stock control'!O69)-('Stock control'!J69*'Stock control'!N69)-F69</f>
        <v>0</v>
      </c>
      <c r="J69" s="294">
        <f>'Stock control'!U69</f>
        <v>0</v>
      </c>
      <c r="K69" s="304" t="str">
        <f>'Stock control'!V69</f>
        <v>NB</v>
      </c>
      <c r="L69" s="296">
        <f>('Stock control'!Z69-'Stock control'!Y69)*'Stock control'!W69*'Stock control'!U69</f>
        <v>0</v>
      </c>
      <c r="M69" s="296">
        <f>'Stock control'!Z69*'Stock control'!U69</f>
        <v>0</v>
      </c>
      <c r="N69" s="296">
        <f>'Stock control'!X69*'Stock control'!Y69</f>
        <v>0</v>
      </c>
      <c r="O69" s="297">
        <f>('Stock control'!Z69*'Stock control'!U69)-('Stock control'!Y69*'Stock control'!U69)-L69</f>
        <v>0</v>
      </c>
      <c r="P69" s="294">
        <f>'Stock control'!AF69</f>
        <v>0</v>
      </c>
      <c r="Q69" s="304" t="str">
        <f>'Stock control'!AG69</f>
        <v>NB</v>
      </c>
      <c r="R69" s="296">
        <f>('Stock control'!AK69-'Stock control'!AJ69)*'Stock control'!AH69*'Stock control'!AF69</f>
        <v>0</v>
      </c>
      <c r="S69" s="296">
        <f>'Stock control'!AK69*'Stock control'!AF69</f>
        <v>0</v>
      </c>
      <c r="T69" s="296">
        <f>'Stock control'!AJ69*'Stock control'!AI69</f>
        <v>0</v>
      </c>
      <c r="U69" s="297">
        <f>('Stock control'!AK69*'Stock control'!AF69)-('Stock control'!AJ69*'Stock control'!AF69)-R69</f>
        <v>0</v>
      </c>
      <c r="V69" s="294">
        <f>'Stock control'!AQ69</f>
        <v>2</v>
      </c>
      <c r="W69" s="298" t="str">
        <f>'Stock control'!AR69</f>
        <v>NB</v>
      </c>
      <c r="X69" s="296">
        <f>('Stock control'!AV69-'Stock control'!AU69)*'Stock control'!AS69*'Stock control'!AQ69</f>
        <v>0</v>
      </c>
      <c r="Y69" s="292">
        <f>'Stock control'!AV69*'Stock control'!AQ69</f>
        <v>30</v>
      </c>
      <c r="Z69" s="292">
        <f>'Stock control'!AU69*'Stock control'!AT69</f>
        <v>0</v>
      </c>
      <c r="AA69" s="293">
        <f>('Stock control'!AV69*'Stock control'!AQ69)-('Stock control'!AU69*'Stock control'!AQ69)-X69</f>
        <v>10</v>
      </c>
      <c r="AB69" s="294">
        <f>'Stock control'!BB69</f>
        <v>0</v>
      </c>
      <c r="AC69" s="304" t="str">
        <f>'Stock control'!BC69</f>
        <v>NB</v>
      </c>
      <c r="AD69" s="292">
        <f>('Stock control'!BG69-'Stock control'!BF69)*'Stock control'!BD69*'Stock control'!BB69</f>
        <v>0</v>
      </c>
      <c r="AE69" s="292">
        <f>'Stock control'!BG69*'Stock control'!BB69</f>
        <v>0</v>
      </c>
      <c r="AF69" s="292">
        <f>'Stock control'!BF69*'Stock control'!BE69</f>
        <v>0</v>
      </c>
      <c r="AG69" s="293">
        <f>('Stock control'!BG69*'Stock control'!BB69)-('Stock control'!BF69*'Stock control'!BB69)-AD69</f>
        <v>0</v>
      </c>
      <c r="AH69" s="294">
        <f>'Stock control'!BM69</f>
        <v>0</v>
      </c>
      <c r="AI69" s="304" t="str">
        <f>'Stock control'!BN69</f>
        <v>NB</v>
      </c>
      <c r="AJ69" s="292">
        <f>('Stock control'!BR69-'Stock control'!BQ69)*'Stock control'!BO69*'Stock control'!BM69</f>
        <v>0</v>
      </c>
      <c r="AK69" s="292">
        <f>'Stock control'!BM69*'Stock control'!BR69</f>
        <v>0</v>
      </c>
      <c r="AL69" s="292">
        <f>'Stock control'!BP69*'Stock control'!BQ69</f>
        <v>0</v>
      </c>
      <c r="AM69" s="293">
        <f>('Stock control'!BM69*'Stock control'!BR69)-('Stock control'!BM69*'Stock control'!BQ69)-AJ69</f>
        <v>0</v>
      </c>
      <c r="AN69" s="294">
        <f>'Stock control'!BX69</f>
        <v>0</v>
      </c>
      <c r="AO69" s="304" t="str">
        <f>'Stock control'!BY69</f>
        <v>NB</v>
      </c>
      <c r="AP69" s="292">
        <f>('Stock control'!CC69-'Stock control'!CB69)*'Stock control'!BZ69*'Stock control'!BX69</f>
        <v>0</v>
      </c>
      <c r="AQ69" s="292">
        <f>'Stock control'!BX69*'Stock control'!CC69</f>
        <v>0</v>
      </c>
      <c r="AR69" s="292">
        <f>'Stock control'!CA69*'Stock control'!CB69</f>
        <v>0</v>
      </c>
      <c r="AS69" s="293">
        <f>('Stock control'!BX69*'Stock control'!CC69)-('Stock control'!BX69*'Stock control'!CB69)-AP69</f>
        <v>0</v>
      </c>
      <c r="AT69" s="294">
        <f>'Stock control'!CI69</f>
        <v>0</v>
      </c>
      <c r="AU69" s="304" t="str">
        <f>'Stock control'!CJ69</f>
        <v>NB</v>
      </c>
      <c r="AV69" s="292">
        <f>('Stock control'!CN69-'Stock control'!CM69)*'Stock control'!CI69*'Stock control'!CK69</f>
        <v>0</v>
      </c>
      <c r="AW69" s="292">
        <f>'Stock control'!CI69*'Stock control'!CN69</f>
        <v>0</v>
      </c>
      <c r="AX69" s="292">
        <f>'Stock control'!CL69*'Stock control'!CM69</f>
        <v>0</v>
      </c>
      <c r="AY69" s="293">
        <f>('Stock control'!CI69*'Stock control'!CN69)-('Stock control'!CI69*'Stock control'!CM69)-AV69</f>
        <v>0</v>
      </c>
      <c r="AZ69" s="294">
        <f>'Stock control'!CT69</f>
        <v>0</v>
      </c>
      <c r="BA69" s="304" t="str">
        <f>'Stock control'!CU69</f>
        <v>NB</v>
      </c>
      <c r="BB69" s="292">
        <f>('Stock control'!CY69-'Stock control'!CX69)*'Stock control'!CT69*'Stock control'!CV69</f>
        <v>0</v>
      </c>
      <c r="BC69" s="292">
        <f>'Stock control'!CT69*'Stock control'!CY69</f>
        <v>0</v>
      </c>
      <c r="BD69" s="292">
        <f>'Stock control'!CW69*'Stock control'!CX69</f>
        <v>0</v>
      </c>
      <c r="BE69" s="293">
        <f>('Stock control'!CT69*'Stock control'!CY69)-('Stock control'!CT69*'Stock control'!CX69)-BB69</f>
        <v>0</v>
      </c>
      <c r="BF69" s="294">
        <f>'Stock control'!DE69</f>
        <v>0</v>
      </c>
      <c r="BG69" s="304" t="str">
        <f>'Stock control'!DF69</f>
        <v>NB</v>
      </c>
      <c r="BH69" s="292">
        <f>('Stock control'!DJ69-'Stock control'!DI69)*'Stock control'!DE69*'Stock control'!DG69</f>
        <v>0</v>
      </c>
      <c r="BI69" s="292">
        <f>'Stock control'!DE69*'Stock control'!DJ69</f>
        <v>0</v>
      </c>
      <c r="BJ69" s="292">
        <f>'Stock control'!DH69*'Stock control'!DI69</f>
        <v>0</v>
      </c>
      <c r="BK69" s="293">
        <f>('Stock control'!DE69*'Stock control'!DJ69)-('Stock control'!DE69*'Stock control'!DI69)-BH69</f>
        <v>0</v>
      </c>
      <c r="BL69" s="294">
        <f>'Stock control'!DP69</f>
        <v>0</v>
      </c>
      <c r="BM69" s="304" t="str">
        <f>'Stock control'!DQ69</f>
        <v>NB</v>
      </c>
      <c r="BN69" s="292">
        <f>('Stock control'!DP69-'Stock control'!DO69)*'Stock control'!EG69*'Stock control'!EI69</f>
        <v>0</v>
      </c>
      <c r="BO69" s="292">
        <f>'Stock control'!DK69*'Stock control'!DP69</f>
        <v>0</v>
      </c>
      <c r="BP69" s="292">
        <f>'Stock control'!DN69*'Stock control'!DO69</f>
        <v>0</v>
      </c>
      <c r="BQ69" s="293">
        <f>('Stock control'!DK69*'Stock control'!DP69)-('Stock control'!DK69*'Stock control'!DO69)-BN69</f>
        <v>0</v>
      </c>
      <c r="BR69" s="294">
        <f>'Stock control'!EA69</f>
        <v>0</v>
      </c>
      <c r="BS69" s="304" t="str">
        <f>'Stock control'!EB69</f>
        <v>NB</v>
      </c>
      <c r="BT69" s="292">
        <f>('Stock control'!EF69-'Stock control'!EE69)*'Stock control'!EA69*'Stock control'!EC69</f>
        <v>0</v>
      </c>
      <c r="BU69" s="292">
        <f>'Stock control'!EA69*'Stock control'!EF69</f>
        <v>0</v>
      </c>
      <c r="BV69" s="292">
        <f>'Stock control'!ED69*'Stock control'!EE69</f>
        <v>0</v>
      </c>
      <c r="BW69" s="293">
        <f>('Stock control'!EA69*'Stock control'!EF69)-('Stock control'!EE69*'Stock control'!EA69)-BT69</f>
        <v>0</v>
      </c>
    </row>
    <row r="70" ht="15.75" customHeight="1">
      <c r="A70" s="8"/>
      <c r="B70" s="288">
        <v>57.0</v>
      </c>
      <c r="C70" s="289" t="str">
        <f>'Stock control'!D70</f>
        <v>A4 PCB Cover</v>
      </c>
      <c r="D70" s="290" t="str">
        <f>'Stock control'!K70</f>
        <v>NB</v>
      </c>
      <c r="E70" s="303">
        <f>'Stock control'!J70</f>
        <v>0</v>
      </c>
      <c r="F70" s="296">
        <f>('Stock control'!O70-'Stock control'!N70)*'Stock control'!L70*'Stock control'!J70</f>
        <v>0</v>
      </c>
      <c r="G70" s="296">
        <f>'Stock control'!J70*'Stock control'!O70</f>
        <v>0</v>
      </c>
      <c r="H70" s="296">
        <f>'Stock control'!M70*'Stock control'!N70</f>
        <v>0</v>
      </c>
      <c r="I70" s="293">
        <f>('Stock control'!J70*'Stock control'!O70)-('Stock control'!J70*'Stock control'!N70)-F70</f>
        <v>0</v>
      </c>
      <c r="J70" s="294">
        <f>'Stock control'!U70</f>
        <v>5</v>
      </c>
      <c r="K70" s="304" t="str">
        <f>'Stock control'!V70</f>
        <v>NB</v>
      </c>
      <c r="L70" s="296">
        <f>('Stock control'!Z70-'Stock control'!Y70)*'Stock control'!W70*'Stock control'!U70</f>
        <v>3.7125</v>
      </c>
      <c r="M70" s="296">
        <f>'Stock control'!Z70*'Stock control'!U70</f>
        <v>18.75</v>
      </c>
      <c r="N70" s="296">
        <f>'Stock control'!X70*'Stock control'!Y70</f>
        <v>0</v>
      </c>
      <c r="O70" s="297">
        <f>('Stock control'!Z70*'Stock control'!U70)-('Stock control'!Y70*'Stock control'!U70)-L70</f>
        <v>10.0375</v>
      </c>
      <c r="P70" s="294">
        <f>'Stock control'!AF70</f>
        <v>5</v>
      </c>
      <c r="Q70" s="304" t="str">
        <f>'Stock control'!AG70</f>
        <v>NB</v>
      </c>
      <c r="R70" s="296">
        <f>('Stock control'!AK70-'Stock control'!AJ70)*'Stock control'!AH70*'Stock control'!AF70</f>
        <v>3.7125</v>
      </c>
      <c r="S70" s="296">
        <f>'Stock control'!AK70*'Stock control'!AF70</f>
        <v>18.75</v>
      </c>
      <c r="T70" s="296">
        <f>'Stock control'!AJ70*'Stock control'!AI70</f>
        <v>0</v>
      </c>
      <c r="U70" s="297">
        <f>('Stock control'!AK70*'Stock control'!AF70)-('Stock control'!AJ70*'Stock control'!AF70)-R70</f>
        <v>10.0375</v>
      </c>
      <c r="V70" s="294">
        <f>'Stock control'!AQ70</f>
        <v>5</v>
      </c>
      <c r="W70" s="298" t="str">
        <f>'Stock control'!AR70</f>
        <v>NB</v>
      </c>
      <c r="X70" s="296">
        <f>('Stock control'!AV70-'Stock control'!AU70)*'Stock control'!AS70*'Stock control'!AQ70</f>
        <v>3.7125</v>
      </c>
      <c r="Y70" s="292">
        <f>'Stock control'!AV70*'Stock control'!AQ70</f>
        <v>18.75</v>
      </c>
      <c r="Z70" s="292">
        <f>'Stock control'!AU70*'Stock control'!AT70</f>
        <v>0</v>
      </c>
      <c r="AA70" s="293">
        <f>('Stock control'!AV70*'Stock control'!AQ70)-('Stock control'!AU70*'Stock control'!AQ70)-X70</f>
        <v>10.0375</v>
      </c>
      <c r="AB70" s="294">
        <f>'Stock control'!BB70</f>
        <v>14</v>
      </c>
      <c r="AC70" s="304" t="str">
        <f>'Stock control'!BC70</f>
        <v>NB</v>
      </c>
      <c r="AD70" s="292">
        <f>('Stock control'!BG70-'Stock control'!BF70)*'Stock control'!BD70*'Stock control'!BB70</f>
        <v>10.395</v>
      </c>
      <c r="AE70" s="292">
        <f>'Stock control'!BG70*'Stock control'!BB70</f>
        <v>52.5</v>
      </c>
      <c r="AF70" s="292">
        <f>'Stock control'!BF70*'Stock control'!BE70</f>
        <v>0</v>
      </c>
      <c r="AG70" s="293">
        <f>('Stock control'!BG70*'Stock control'!BB70)-('Stock control'!BF70*'Stock control'!BB70)-AD70</f>
        <v>28.105</v>
      </c>
      <c r="AH70" s="294">
        <f>'Stock control'!BM70</f>
        <v>4</v>
      </c>
      <c r="AI70" s="304" t="str">
        <f>'Stock control'!BN70</f>
        <v>NB</v>
      </c>
      <c r="AJ70" s="292">
        <f>('Stock control'!BR70-'Stock control'!BQ70)*'Stock control'!BO70*'Stock control'!BM70</f>
        <v>2.97</v>
      </c>
      <c r="AK70" s="292">
        <f>'Stock control'!BM70*'Stock control'!BR70</f>
        <v>15</v>
      </c>
      <c r="AL70" s="292">
        <f>'Stock control'!BP70*'Stock control'!BQ70</f>
        <v>0</v>
      </c>
      <c r="AM70" s="293">
        <f>('Stock control'!BM70*'Stock control'!BR70)-('Stock control'!BM70*'Stock control'!BQ70)-AJ70</f>
        <v>8.03</v>
      </c>
      <c r="AN70" s="294">
        <f>'Stock control'!BX70</f>
        <v>4</v>
      </c>
      <c r="AO70" s="304" t="str">
        <f>'Stock control'!BY70</f>
        <v>NB</v>
      </c>
      <c r="AP70" s="292">
        <f>('Stock control'!CC70-'Stock control'!CB70)*'Stock control'!BZ70*'Stock control'!BX70</f>
        <v>3.24</v>
      </c>
      <c r="AQ70" s="292">
        <f>'Stock control'!BX70*'Stock control'!CC70</f>
        <v>16</v>
      </c>
      <c r="AR70" s="292">
        <f>'Stock control'!CA70*'Stock control'!CB70</f>
        <v>0</v>
      </c>
      <c r="AS70" s="293">
        <f>('Stock control'!BX70*'Stock control'!CC70)-('Stock control'!BX70*'Stock control'!CB70)-AP70</f>
        <v>8.76</v>
      </c>
      <c r="AT70" s="294">
        <f>'Stock control'!CI70</f>
        <v>0</v>
      </c>
      <c r="AU70" s="304" t="str">
        <f>'Stock control'!CJ70</f>
        <v>NB</v>
      </c>
      <c r="AV70" s="292">
        <f>('Stock control'!CN70-'Stock control'!CM70)*'Stock control'!CI70*'Stock control'!CK70</f>
        <v>0</v>
      </c>
      <c r="AW70" s="292">
        <f>'Stock control'!CI70*'Stock control'!CN70</f>
        <v>0</v>
      </c>
      <c r="AX70" s="292">
        <f>'Stock control'!CL70*'Stock control'!CM70</f>
        <v>0</v>
      </c>
      <c r="AY70" s="293">
        <f>('Stock control'!CI70*'Stock control'!CN70)-('Stock control'!CI70*'Stock control'!CM70)-AV70</f>
        <v>0</v>
      </c>
      <c r="AZ70" s="294">
        <f>'Stock control'!CT70</f>
        <v>2</v>
      </c>
      <c r="BA70" s="304" t="str">
        <f>'Stock control'!CU70</f>
        <v>NB</v>
      </c>
      <c r="BB70" s="292">
        <f>('Stock control'!CY70-'Stock control'!CX70)*'Stock control'!CT70*'Stock control'!CV70</f>
        <v>1.62</v>
      </c>
      <c r="BC70" s="292">
        <f>'Stock control'!CT70*'Stock control'!CY70</f>
        <v>8</v>
      </c>
      <c r="BD70" s="292">
        <f>'Stock control'!CW70*'Stock control'!CX70</f>
        <v>0</v>
      </c>
      <c r="BE70" s="293">
        <f>('Stock control'!CT70*'Stock control'!CY70)-('Stock control'!CT70*'Stock control'!CX70)-BB70</f>
        <v>4.38</v>
      </c>
      <c r="BF70" s="294">
        <f>'Stock control'!DE70</f>
        <v>2</v>
      </c>
      <c r="BG70" s="304" t="str">
        <f>'Stock control'!DF70</f>
        <v>NB</v>
      </c>
      <c r="BH70" s="292">
        <f>('Stock control'!DJ70-'Stock control'!DI70)*'Stock control'!DE70*'Stock control'!DG70</f>
        <v>1.62</v>
      </c>
      <c r="BI70" s="292">
        <f>'Stock control'!DE70*'Stock control'!DJ70</f>
        <v>8</v>
      </c>
      <c r="BJ70" s="292">
        <f>'Stock control'!DH70*'Stock control'!DI70</f>
        <v>0</v>
      </c>
      <c r="BK70" s="293">
        <f>('Stock control'!DE70*'Stock control'!DJ70)-('Stock control'!DE70*'Stock control'!DI70)-BH70</f>
        <v>4.38</v>
      </c>
      <c r="BL70" s="294">
        <f>'Stock control'!DP70</f>
        <v>4</v>
      </c>
      <c r="BM70" s="304" t="str">
        <f>'Stock control'!DQ70</f>
        <v>NB</v>
      </c>
      <c r="BN70" s="292">
        <f>('Stock control'!DP70-'Stock control'!DO70)*'Stock control'!EG70*'Stock control'!EI70</f>
        <v>0</v>
      </c>
      <c r="BO70" s="292">
        <f>'Stock control'!DK70*'Stock control'!DP70</f>
        <v>0</v>
      </c>
      <c r="BP70" s="292">
        <f>'Stock control'!DN70*'Stock control'!DO70</f>
        <v>0</v>
      </c>
      <c r="BQ70" s="293">
        <f>('Stock control'!DK70*'Stock control'!DP70)-('Stock control'!DK70*'Stock control'!DO70)-BN70</f>
        <v>0</v>
      </c>
      <c r="BR70" s="294">
        <f>'Stock control'!EA70</f>
        <v>0</v>
      </c>
      <c r="BS70" s="304" t="str">
        <f>'Stock control'!EB70</f>
        <v>NB</v>
      </c>
      <c r="BT70" s="292">
        <f>('Stock control'!EF70-'Stock control'!EE70)*'Stock control'!EA70*'Stock control'!EC70</f>
        <v>0</v>
      </c>
      <c r="BU70" s="292">
        <f>'Stock control'!EA70*'Stock control'!EF70</f>
        <v>0</v>
      </c>
      <c r="BV70" s="292">
        <f>'Stock control'!ED70*'Stock control'!EE70</f>
        <v>0</v>
      </c>
      <c r="BW70" s="293">
        <f>('Stock control'!EA70*'Stock control'!EF70)-('Stock control'!EE70*'Stock control'!EA70)-BT70</f>
        <v>0</v>
      </c>
    </row>
    <row r="71" ht="15.75" customHeight="1">
      <c r="A71" s="8"/>
      <c r="B71" s="302">
        <v>58.0</v>
      </c>
      <c r="C71" s="289" t="str">
        <f>'Stock control'!D71</f>
        <v>Tender Wheel Press</v>
      </c>
      <c r="D71" s="290" t="str">
        <f>'Stock control'!K71</f>
        <v>CO</v>
      </c>
      <c r="E71" s="303">
        <f>'Stock control'!J71</f>
        <v>0</v>
      </c>
      <c r="F71" s="296">
        <f>('Stock control'!O71-'Stock control'!N71)*'Stock control'!L71*'Stock control'!J71</f>
        <v>0</v>
      </c>
      <c r="G71" s="296">
        <f>'Stock control'!J71*'Stock control'!O71</f>
        <v>0</v>
      </c>
      <c r="H71" s="296">
        <f>'Stock control'!M71*'Stock control'!N71</f>
        <v>0</v>
      </c>
      <c r="I71" s="293">
        <f>('Stock control'!J71*'Stock control'!O71)-('Stock control'!J71*'Stock control'!N71)-F71</f>
        <v>0</v>
      </c>
      <c r="J71" s="294">
        <f>'Stock control'!U71</f>
        <v>0</v>
      </c>
      <c r="K71" s="304" t="str">
        <f>'Stock control'!V71</f>
        <v>CO</v>
      </c>
      <c r="L71" s="296">
        <f>('Stock control'!Z71-'Stock control'!Y71)*'Stock control'!W71*'Stock control'!U71</f>
        <v>0</v>
      </c>
      <c r="M71" s="296">
        <f>'Stock control'!Z71*'Stock control'!U71</f>
        <v>0</v>
      </c>
      <c r="N71" s="296">
        <f>'Stock control'!X71*'Stock control'!Y71</f>
        <v>0</v>
      </c>
      <c r="O71" s="297">
        <f>('Stock control'!Z71*'Stock control'!U71)-('Stock control'!Y71*'Stock control'!U71)-L71</f>
        <v>0</v>
      </c>
      <c r="P71" s="294">
        <f>'Stock control'!AF71</f>
        <v>0</v>
      </c>
      <c r="Q71" s="304" t="str">
        <f>'Stock control'!AG71</f>
        <v>CO</v>
      </c>
      <c r="R71" s="296">
        <f>('Stock control'!AK71-'Stock control'!AJ71)*'Stock control'!AH71*'Stock control'!AF71</f>
        <v>0</v>
      </c>
      <c r="S71" s="296">
        <f>'Stock control'!AK71*'Stock control'!AF71</f>
        <v>0</v>
      </c>
      <c r="T71" s="296">
        <f>'Stock control'!AJ71*'Stock control'!AI71</f>
        <v>0</v>
      </c>
      <c r="U71" s="297">
        <f>('Stock control'!AK71*'Stock control'!AF71)-('Stock control'!AJ71*'Stock control'!AF71)-R71</f>
        <v>0</v>
      </c>
      <c r="V71" s="294">
        <f>'Stock control'!AQ71</f>
        <v>1</v>
      </c>
      <c r="W71" s="298" t="str">
        <f>'Stock control'!AR71</f>
        <v>CO</v>
      </c>
      <c r="X71" s="296">
        <f>('Stock control'!AV71-'Stock control'!AU71)*'Stock control'!AS71*'Stock control'!AQ71</f>
        <v>0</v>
      </c>
      <c r="Y71" s="292">
        <f>'Stock control'!AV71*'Stock control'!AQ71</f>
        <v>39.5</v>
      </c>
      <c r="Z71" s="292">
        <f>'Stock control'!AU71*'Stock control'!AT71</f>
        <v>0</v>
      </c>
      <c r="AA71" s="293">
        <f>('Stock control'!AV71*'Stock control'!AQ71)-('Stock control'!AU71*'Stock control'!AQ71)-X71</f>
        <v>15.5</v>
      </c>
      <c r="AB71" s="294">
        <f>'Stock control'!BB71</f>
        <v>0</v>
      </c>
      <c r="AC71" s="304" t="str">
        <f>'Stock control'!BC71</f>
        <v>CO</v>
      </c>
      <c r="AD71" s="292">
        <f>('Stock control'!BG71-'Stock control'!BF71)*'Stock control'!BD71*'Stock control'!BB71</f>
        <v>0</v>
      </c>
      <c r="AE71" s="292">
        <f>'Stock control'!BG71*'Stock control'!BB71</f>
        <v>0</v>
      </c>
      <c r="AF71" s="292">
        <f>'Stock control'!BF71*'Stock control'!BE71</f>
        <v>0</v>
      </c>
      <c r="AG71" s="293">
        <f>('Stock control'!BG71*'Stock control'!BB71)-('Stock control'!BF71*'Stock control'!BB71)-AD71</f>
        <v>0</v>
      </c>
      <c r="AH71" s="294">
        <f>'Stock control'!BM71</f>
        <v>0</v>
      </c>
      <c r="AI71" s="304" t="str">
        <f>'Stock control'!BN71</f>
        <v>CO</v>
      </c>
      <c r="AJ71" s="292">
        <f>('Stock control'!BR71-'Stock control'!BQ71)*'Stock control'!BO71*'Stock control'!BM71</f>
        <v>0</v>
      </c>
      <c r="AK71" s="292">
        <f>'Stock control'!BM71*'Stock control'!BR71</f>
        <v>0</v>
      </c>
      <c r="AL71" s="292">
        <f>'Stock control'!BP71*'Stock control'!BQ71</f>
        <v>0</v>
      </c>
      <c r="AM71" s="293">
        <f>('Stock control'!BM71*'Stock control'!BR71)-('Stock control'!BM71*'Stock control'!BQ71)-AJ71</f>
        <v>0</v>
      </c>
      <c r="AN71" s="294">
        <f>'Stock control'!BX71</f>
        <v>0</v>
      </c>
      <c r="AO71" s="304" t="str">
        <f>'Stock control'!BY71</f>
        <v>CO</v>
      </c>
      <c r="AP71" s="292">
        <f>('Stock control'!CC71-'Stock control'!CB71)*'Stock control'!BZ71*'Stock control'!BX71</f>
        <v>0</v>
      </c>
      <c r="AQ71" s="292">
        <f>'Stock control'!BX71*'Stock control'!CC71</f>
        <v>0</v>
      </c>
      <c r="AR71" s="292">
        <f>'Stock control'!CA71*'Stock control'!CB71</f>
        <v>0</v>
      </c>
      <c r="AS71" s="293">
        <f>('Stock control'!BX71*'Stock control'!CC71)-('Stock control'!BX71*'Stock control'!CB71)-AP71</f>
        <v>0</v>
      </c>
      <c r="AT71" s="294">
        <f>'Stock control'!CI71</f>
        <v>1</v>
      </c>
      <c r="AU71" s="304" t="str">
        <f>'Stock control'!CJ71</f>
        <v>CO</v>
      </c>
      <c r="AV71" s="292">
        <f>('Stock control'!CN71-'Stock control'!CM71)*'Stock control'!CI71*'Stock control'!CK71</f>
        <v>0</v>
      </c>
      <c r="AW71" s="292">
        <f>'Stock control'!CI71*'Stock control'!CN71</f>
        <v>39.5</v>
      </c>
      <c r="AX71" s="292">
        <f>'Stock control'!CL71*'Stock control'!CM71</f>
        <v>0</v>
      </c>
      <c r="AY71" s="293">
        <f>('Stock control'!CI71*'Stock control'!CN71)-('Stock control'!CI71*'Stock control'!CM71)-AV71</f>
        <v>15.5</v>
      </c>
      <c r="AZ71" s="294">
        <f>'Stock control'!CT71</f>
        <v>0</v>
      </c>
      <c r="BA71" s="304" t="str">
        <f>'Stock control'!CU71</f>
        <v>CO</v>
      </c>
      <c r="BB71" s="292">
        <f>('Stock control'!CY71-'Stock control'!CX71)*'Stock control'!CT71*'Stock control'!CV71</f>
        <v>0</v>
      </c>
      <c r="BC71" s="292">
        <f>'Stock control'!CT71*'Stock control'!CY71</f>
        <v>0</v>
      </c>
      <c r="BD71" s="292">
        <f>'Stock control'!CW71*'Stock control'!CX71</f>
        <v>0</v>
      </c>
      <c r="BE71" s="293">
        <f>('Stock control'!CT71*'Stock control'!CY71)-('Stock control'!CT71*'Stock control'!CX71)-BB71</f>
        <v>0</v>
      </c>
      <c r="BF71" s="294">
        <f>'Stock control'!DE71</f>
        <v>0</v>
      </c>
      <c r="BG71" s="304" t="str">
        <f>'Stock control'!DF71</f>
        <v>CO</v>
      </c>
      <c r="BH71" s="292">
        <f>('Stock control'!DJ71-'Stock control'!DI71)*'Stock control'!DE71*'Stock control'!DG71</f>
        <v>0</v>
      </c>
      <c r="BI71" s="292">
        <f>'Stock control'!DE71*'Stock control'!DJ71</f>
        <v>0</v>
      </c>
      <c r="BJ71" s="292">
        <f>'Stock control'!DH71*'Stock control'!DI71</f>
        <v>0</v>
      </c>
      <c r="BK71" s="293">
        <f>('Stock control'!DE71*'Stock control'!DJ71)-('Stock control'!DE71*'Stock control'!DI71)-BH71</f>
        <v>0</v>
      </c>
      <c r="BL71" s="294">
        <f>'Stock control'!DP71</f>
        <v>0</v>
      </c>
      <c r="BM71" s="304" t="str">
        <f>'Stock control'!DQ71</f>
        <v>CO</v>
      </c>
      <c r="BN71" s="292">
        <f>('Stock control'!DP71-'Stock control'!DO71)*'Stock control'!EG71*'Stock control'!EI71</f>
        <v>0</v>
      </c>
      <c r="BO71" s="292">
        <f>'Stock control'!DK71*'Stock control'!DP71</f>
        <v>0</v>
      </c>
      <c r="BP71" s="292">
        <f>'Stock control'!DN71*'Stock control'!DO71</f>
        <v>0</v>
      </c>
      <c r="BQ71" s="293">
        <f>('Stock control'!DK71*'Stock control'!DP71)-('Stock control'!DK71*'Stock control'!DO71)-BN71</f>
        <v>0</v>
      </c>
      <c r="BR71" s="294">
        <f>'Stock control'!EA71</f>
        <v>0</v>
      </c>
      <c r="BS71" s="304" t="str">
        <f>'Stock control'!EB71</f>
        <v>CO</v>
      </c>
      <c r="BT71" s="292">
        <f>('Stock control'!EF71-'Stock control'!EE71)*'Stock control'!EA71*'Stock control'!EC71</f>
        <v>0</v>
      </c>
      <c r="BU71" s="292">
        <f>'Stock control'!EA71*'Stock control'!EF71</f>
        <v>0</v>
      </c>
      <c r="BV71" s="292">
        <f>'Stock control'!ED71*'Stock control'!EE71</f>
        <v>0</v>
      </c>
      <c r="BW71" s="293">
        <f>('Stock control'!EA71*'Stock control'!EF71)-('Stock control'!EE71*'Stock control'!EA71)-BT71</f>
        <v>0</v>
      </c>
    </row>
    <row r="72" ht="15.75" customHeight="1">
      <c r="A72" s="8"/>
      <c r="B72" s="288">
        <v>59.0</v>
      </c>
      <c r="C72" s="289" t="str">
        <f>'Stock control'!D72</f>
        <v>Rotary Steam Valve</v>
      </c>
      <c r="D72" s="290" t="str">
        <f>'Stock control'!K72</f>
        <v/>
      </c>
      <c r="E72" s="303" t="str">
        <f>'Stock control'!J72</f>
        <v/>
      </c>
      <c r="F72" s="296">
        <f>('Stock control'!O72-'Stock control'!N72)*'Stock control'!L72*'Stock control'!J72</f>
        <v>0</v>
      </c>
      <c r="G72" s="296">
        <f>'Stock control'!J72*'Stock control'!O72</f>
        <v>0</v>
      </c>
      <c r="H72" s="296">
        <f>'Stock control'!M72*'Stock control'!N72</f>
        <v>0</v>
      </c>
      <c r="I72" s="293">
        <f>('Stock control'!J72*'Stock control'!O72)-('Stock control'!J72*'Stock control'!N72)-F72</f>
        <v>0</v>
      </c>
      <c r="J72" s="294">
        <f>'Stock control'!U72</f>
        <v>2</v>
      </c>
      <c r="K72" s="304" t="str">
        <f>'Stock control'!V72</f>
        <v>CO</v>
      </c>
      <c r="L72" s="296">
        <f>('Stock control'!Z72-'Stock control'!Y72)*'Stock control'!W72*'Stock control'!U72</f>
        <v>0</v>
      </c>
      <c r="M72" s="296">
        <f>'Stock control'!Z72*'Stock control'!U72</f>
        <v>24</v>
      </c>
      <c r="N72" s="296">
        <f>'Stock control'!X72*'Stock control'!Y72</f>
        <v>0</v>
      </c>
      <c r="O72" s="297">
        <f>('Stock control'!Z72*'Stock control'!U72)-('Stock control'!Y72*'Stock control'!U72)-L72</f>
        <v>12</v>
      </c>
      <c r="P72" s="294">
        <f>'Stock control'!AF72</f>
        <v>4</v>
      </c>
      <c r="Q72" s="304" t="str">
        <f>'Stock control'!AG72</f>
        <v>CO</v>
      </c>
      <c r="R72" s="296">
        <f>('Stock control'!AK72-'Stock control'!AJ72)*'Stock control'!AH72*'Stock control'!AF72</f>
        <v>0</v>
      </c>
      <c r="S72" s="296">
        <f>'Stock control'!AK72*'Stock control'!AF72</f>
        <v>48</v>
      </c>
      <c r="T72" s="296">
        <f>'Stock control'!AJ72*'Stock control'!AI72</f>
        <v>0</v>
      </c>
      <c r="U72" s="297">
        <f>('Stock control'!AK72*'Stock control'!AF72)-('Stock control'!AJ72*'Stock control'!AF72)-R72</f>
        <v>24</v>
      </c>
      <c r="V72" s="294">
        <f>'Stock control'!AQ72</f>
        <v>2</v>
      </c>
      <c r="W72" s="298" t="str">
        <f>'Stock control'!AR72</f>
        <v>CO</v>
      </c>
      <c r="X72" s="296">
        <f>('Stock control'!AV72-'Stock control'!AU72)*'Stock control'!AS72*'Stock control'!AQ72</f>
        <v>0</v>
      </c>
      <c r="Y72" s="292">
        <f>'Stock control'!AV72*'Stock control'!AQ72</f>
        <v>24</v>
      </c>
      <c r="Z72" s="292">
        <f>'Stock control'!AU72*'Stock control'!AT72</f>
        <v>0</v>
      </c>
      <c r="AA72" s="293">
        <f>('Stock control'!AV72*'Stock control'!AQ72)-('Stock control'!AU72*'Stock control'!AQ72)-X72</f>
        <v>12</v>
      </c>
      <c r="AB72" s="294">
        <f>'Stock control'!BB72</f>
        <v>6</v>
      </c>
      <c r="AC72" s="304" t="str">
        <f>'Stock control'!BC72</f>
        <v>CO</v>
      </c>
      <c r="AD72" s="292">
        <f>('Stock control'!BG72-'Stock control'!BF72)*'Stock control'!BD72*'Stock control'!BB72</f>
        <v>0</v>
      </c>
      <c r="AE72" s="292">
        <f>'Stock control'!BG72*'Stock control'!BB72</f>
        <v>72</v>
      </c>
      <c r="AF72" s="292">
        <f>'Stock control'!BF72*'Stock control'!BE72</f>
        <v>0</v>
      </c>
      <c r="AG72" s="293">
        <f>('Stock control'!BG72*'Stock control'!BB72)-('Stock control'!BF72*'Stock control'!BB72)-AD72</f>
        <v>36</v>
      </c>
      <c r="AH72" s="294">
        <f>'Stock control'!BM72</f>
        <v>3</v>
      </c>
      <c r="AI72" s="304" t="str">
        <f>'Stock control'!BN72</f>
        <v>CO</v>
      </c>
      <c r="AJ72" s="292">
        <f>('Stock control'!BR72-'Stock control'!BQ72)*'Stock control'!BO72*'Stock control'!BM72</f>
        <v>0</v>
      </c>
      <c r="AK72" s="292">
        <f>'Stock control'!BM72*'Stock control'!BR72</f>
        <v>36</v>
      </c>
      <c r="AL72" s="292">
        <f>'Stock control'!BP72*'Stock control'!BQ72</f>
        <v>0</v>
      </c>
      <c r="AM72" s="293">
        <f>('Stock control'!BM72*'Stock control'!BR72)-('Stock control'!BM72*'Stock control'!BQ72)-AJ72</f>
        <v>18</v>
      </c>
      <c r="AN72" s="294">
        <f>'Stock control'!BX72</f>
        <v>1</v>
      </c>
      <c r="AO72" s="304" t="str">
        <f>'Stock control'!BY72</f>
        <v>CO</v>
      </c>
      <c r="AP72" s="292">
        <f>('Stock control'!CC72-'Stock control'!CB72)*'Stock control'!BZ72*'Stock control'!BX72</f>
        <v>0</v>
      </c>
      <c r="AQ72" s="292">
        <f>'Stock control'!BX72*'Stock control'!CC72</f>
        <v>12</v>
      </c>
      <c r="AR72" s="292">
        <f>'Stock control'!CA72*'Stock control'!CB72</f>
        <v>0</v>
      </c>
      <c r="AS72" s="293">
        <f>('Stock control'!BX72*'Stock control'!CC72)-('Stock control'!BX72*'Stock control'!CB72)-AP72</f>
        <v>6</v>
      </c>
      <c r="AT72" s="294">
        <f>'Stock control'!CI72</f>
        <v>0</v>
      </c>
      <c r="AU72" s="304" t="str">
        <f>'Stock control'!CJ72</f>
        <v>CO</v>
      </c>
      <c r="AV72" s="292">
        <f>('Stock control'!CN72-'Stock control'!CM72)*'Stock control'!CI72*'Stock control'!CK72</f>
        <v>0</v>
      </c>
      <c r="AW72" s="292">
        <f>'Stock control'!CI72*'Stock control'!CN72</f>
        <v>0</v>
      </c>
      <c r="AX72" s="292">
        <f>'Stock control'!CL72*'Stock control'!CM72</f>
        <v>0</v>
      </c>
      <c r="AY72" s="293">
        <f>('Stock control'!CI72*'Stock control'!CN72)-('Stock control'!CI72*'Stock control'!CM72)-AV72</f>
        <v>0</v>
      </c>
      <c r="AZ72" s="294">
        <f>'Stock control'!CT72</f>
        <v>0</v>
      </c>
      <c r="BA72" s="304" t="str">
        <f>'Stock control'!CU72</f>
        <v>CO</v>
      </c>
      <c r="BB72" s="292">
        <f>('Stock control'!CY72-'Stock control'!CX72)*'Stock control'!CT72*'Stock control'!CV72</f>
        <v>0</v>
      </c>
      <c r="BC72" s="292">
        <f>'Stock control'!CT72*'Stock control'!CY72</f>
        <v>0</v>
      </c>
      <c r="BD72" s="292">
        <f>'Stock control'!CW72*'Stock control'!CX72</f>
        <v>0</v>
      </c>
      <c r="BE72" s="293">
        <f>('Stock control'!CT72*'Stock control'!CY72)-('Stock control'!CT72*'Stock control'!CX72)-BB72</f>
        <v>0</v>
      </c>
      <c r="BF72" s="294">
        <f>'Stock control'!DE72</f>
        <v>0</v>
      </c>
      <c r="BG72" s="304" t="str">
        <f>'Stock control'!DF72</f>
        <v>CO</v>
      </c>
      <c r="BH72" s="292">
        <f>('Stock control'!DJ72-'Stock control'!DI72)*'Stock control'!DE72*'Stock control'!DG72</f>
        <v>0</v>
      </c>
      <c r="BI72" s="292">
        <f>'Stock control'!DE72*'Stock control'!DJ72</f>
        <v>0</v>
      </c>
      <c r="BJ72" s="292">
        <f>'Stock control'!DH72*'Stock control'!DI72</f>
        <v>0</v>
      </c>
      <c r="BK72" s="293">
        <f>('Stock control'!DE72*'Stock control'!DJ72)-('Stock control'!DE72*'Stock control'!DI72)-BH72</f>
        <v>0</v>
      </c>
      <c r="BL72" s="294">
        <f>'Stock control'!DP72</f>
        <v>3</v>
      </c>
      <c r="BM72" s="304" t="str">
        <f>'Stock control'!DQ72</f>
        <v>CO</v>
      </c>
      <c r="BN72" s="292">
        <f>('Stock control'!DP72-'Stock control'!DO72)*'Stock control'!EG72*'Stock control'!EI72</f>
        <v>0</v>
      </c>
      <c r="BO72" s="292">
        <f>'Stock control'!DK72*'Stock control'!DP72</f>
        <v>60</v>
      </c>
      <c r="BP72" s="292">
        <f>'Stock control'!DN72*'Stock control'!DO72</f>
        <v>0</v>
      </c>
      <c r="BQ72" s="293">
        <f>('Stock control'!DK72*'Stock control'!DP72)-('Stock control'!DK72*'Stock control'!DO72)-BN72</f>
        <v>60</v>
      </c>
      <c r="BR72" s="294">
        <f>'Stock control'!EA72</f>
        <v>2</v>
      </c>
      <c r="BS72" s="304" t="str">
        <f>'Stock control'!EB72</f>
        <v>CO</v>
      </c>
      <c r="BT72" s="292">
        <f>('Stock control'!EF72-'Stock control'!EE72)*'Stock control'!EA72*'Stock control'!EC72</f>
        <v>0</v>
      </c>
      <c r="BU72" s="292">
        <f>'Stock control'!EA72*'Stock control'!EF72</f>
        <v>24</v>
      </c>
      <c r="BV72" s="292">
        <f>'Stock control'!ED72*'Stock control'!EE72</f>
        <v>0</v>
      </c>
      <c r="BW72" s="293">
        <f>('Stock control'!EA72*'Stock control'!EF72)-('Stock control'!EE72*'Stock control'!EA72)-BT72</f>
        <v>12</v>
      </c>
    </row>
    <row r="73" ht="15.75" customHeight="1">
      <c r="A73" s="8"/>
      <c r="B73" s="302">
        <v>60.0</v>
      </c>
      <c r="C73" s="289" t="str">
        <f>'Stock control'!D73</f>
        <v>Tender Heating Element</v>
      </c>
      <c r="D73" s="290" t="str">
        <f>'Stock control'!K73</f>
        <v>EF</v>
      </c>
      <c r="E73" s="303" t="str">
        <f>'Stock control'!J73</f>
        <v/>
      </c>
      <c r="F73" s="296">
        <f>('Stock control'!O73-'Stock control'!N73)*'Stock control'!L73*'Stock control'!J73</f>
        <v>0</v>
      </c>
      <c r="G73" s="296">
        <f>'Stock control'!J73*'Stock control'!O73</f>
        <v>0</v>
      </c>
      <c r="H73" s="296">
        <f>'Stock control'!M73*'Stock control'!N73</f>
        <v>0</v>
      </c>
      <c r="I73" s="293">
        <f>('Stock control'!J73*'Stock control'!O73)-('Stock control'!J73*'Stock control'!N73)-F73</f>
        <v>0</v>
      </c>
      <c r="J73" s="294">
        <f>'Stock control'!U73</f>
        <v>0</v>
      </c>
      <c r="K73" s="304" t="str">
        <f>'Stock control'!V73</f>
        <v>EF</v>
      </c>
      <c r="L73" s="296">
        <f>('Stock control'!Z73-'Stock control'!Y73)*'Stock control'!W73*'Stock control'!U73</f>
        <v>0</v>
      </c>
      <c r="M73" s="296">
        <f>'Stock control'!Z73*'Stock control'!U73</f>
        <v>0</v>
      </c>
      <c r="N73" s="296">
        <f>'Stock control'!X73*'Stock control'!Y73</f>
        <v>0</v>
      </c>
      <c r="O73" s="297">
        <f>('Stock control'!Z73*'Stock control'!U73)-('Stock control'!Y73*'Stock control'!U73)-L73</f>
        <v>0</v>
      </c>
      <c r="P73" s="294">
        <f>'Stock control'!AF73</f>
        <v>0</v>
      </c>
      <c r="Q73" s="304" t="str">
        <f>'Stock control'!AG73</f>
        <v>EF</v>
      </c>
      <c r="R73" s="296">
        <f>('Stock control'!AK73-'Stock control'!AJ73)*'Stock control'!AH73*'Stock control'!AF73</f>
        <v>0</v>
      </c>
      <c r="S73" s="296">
        <f>'Stock control'!AK73*'Stock control'!AF73</f>
        <v>0</v>
      </c>
      <c r="T73" s="296">
        <f>'Stock control'!AJ73*'Stock control'!AI73</f>
        <v>0</v>
      </c>
      <c r="U73" s="297">
        <f>('Stock control'!AK73*'Stock control'!AF73)-('Stock control'!AJ73*'Stock control'!AF73)-R73</f>
        <v>0</v>
      </c>
      <c r="V73" s="294">
        <f>'Stock control'!AQ73</f>
        <v>2</v>
      </c>
      <c r="W73" s="298" t="str">
        <f>'Stock control'!AR73</f>
        <v>EF</v>
      </c>
      <c r="X73" s="296">
        <f>('Stock control'!AV73-'Stock control'!AU73)*'Stock control'!AS73*'Stock control'!AQ73</f>
        <v>4.096</v>
      </c>
      <c r="Y73" s="292">
        <f>'Stock control'!AV73*'Stock control'!AQ73</f>
        <v>84</v>
      </c>
      <c r="Z73" s="292">
        <f>'Stock control'!AU73*'Stock control'!AT73</f>
        <v>0</v>
      </c>
      <c r="AA73" s="293">
        <f>('Stock control'!AV73*'Stock control'!AQ73)-('Stock control'!AU73*'Stock control'!AQ73)-X73</f>
        <v>36.864</v>
      </c>
      <c r="AB73" s="294">
        <f>'Stock control'!BB73</f>
        <v>0</v>
      </c>
      <c r="AC73" s="304" t="str">
        <f>'Stock control'!BC73</f>
        <v>EF</v>
      </c>
      <c r="AD73" s="292">
        <f>('Stock control'!BG73-'Stock control'!BF73)*'Stock control'!BD73*'Stock control'!BB73</f>
        <v>0</v>
      </c>
      <c r="AE73" s="292">
        <f>'Stock control'!BG73*'Stock control'!BB73</f>
        <v>0</v>
      </c>
      <c r="AF73" s="292">
        <f>'Stock control'!BF73*'Stock control'!BE73</f>
        <v>0</v>
      </c>
      <c r="AG73" s="293">
        <f>('Stock control'!BG73*'Stock control'!BB73)-('Stock control'!BF73*'Stock control'!BB73)-AD73</f>
        <v>0</v>
      </c>
      <c r="AH73" s="294">
        <f>'Stock control'!BM73</f>
        <v>0</v>
      </c>
      <c r="AI73" s="304" t="str">
        <f>'Stock control'!BN73</f>
        <v>EF</v>
      </c>
      <c r="AJ73" s="292">
        <f>('Stock control'!BR73-'Stock control'!BQ73)*'Stock control'!BO73*'Stock control'!BM73</f>
        <v>0</v>
      </c>
      <c r="AK73" s="292">
        <f>'Stock control'!BM73*'Stock control'!BR73</f>
        <v>0</v>
      </c>
      <c r="AL73" s="292">
        <f>'Stock control'!BP73*'Stock control'!BQ73</f>
        <v>0</v>
      </c>
      <c r="AM73" s="293">
        <f>('Stock control'!BM73*'Stock control'!BR73)-('Stock control'!BM73*'Stock control'!BQ73)-AJ73</f>
        <v>0</v>
      </c>
      <c r="AN73" s="294">
        <f>'Stock control'!BX73</f>
        <v>0</v>
      </c>
      <c r="AO73" s="304" t="str">
        <f>'Stock control'!BY73</f>
        <v>EF</v>
      </c>
      <c r="AP73" s="292">
        <f>('Stock control'!CC73-'Stock control'!CB73)*'Stock control'!BZ73*'Stock control'!BX73</f>
        <v>0</v>
      </c>
      <c r="AQ73" s="292">
        <f>'Stock control'!BX73*'Stock control'!CC73</f>
        <v>0</v>
      </c>
      <c r="AR73" s="292">
        <f>'Stock control'!CA73*'Stock control'!CB73</f>
        <v>0</v>
      </c>
      <c r="AS73" s="293">
        <f>('Stock control'!BX73*'Stock control'!CC73)-('Stock control'!BX73*'Stock control'!CB73)-AP73</f>
        <v>0</v>
      </c>
      <c r="AT73" s="294">
        <f>'Stock control'!CI73</f>
        <v>0</v>
      </c>
      <c r="AU73" s="304" t="str">
        <f>'Stock control'!CJ73</f>
        <v>EF</v>
      </c>
      <c r="AV73" s="292">
        <f>('Stock control'!CN73-'Stock control'!CM73)*'Stock control'!CI73*'Stock control'!CK73</f>
        <v>0</v>
      </c>
      <c r="AW73" s="292">
        <f>'Stock control'!CI73*'Stock control'!CN73</f>
        <v>0</v>
      </c>
      <c r="AX73" s="292">
        <f>'Stock control'!CL73*'Stock control'!CM73</f>
        <v>0</v>
      </c>
      <c r="AY73" s="293">
        <f>('Stock control'!CI73*'Stock control'!CN73)-('Stock control'!CI73*'Stock control'!CM73)-AV73</f>
        <v>0</v>
      </c>
      <c r="AZ73" s="294">
        <f>'Stock control'!CT73</f>
        <v>1</v>
      </c>
      <c r="BA73" s="304" t="str">
        <f>'Stock control'!CU73</f>
        <v>EF</v>
      </c>
      <c r="BB73" s="292">
        <f>('Stock control'!CY73-'Stock control'!CX73)*'Stock control'!CT73*'Stock control'!CV73</f>
        <v>2.048</v>
      </c>
      <c r="BC73" s="292">
        <f>'Stock control'!CT73*'Stock control'!CY73</f>
        <v>42</v>
      </c>
      <c r="BD73" s="292">
        <f>'Stock control'!CW73*'Stock control'!CX73</f>
        <v>0</v>
      </c>
      <c r="BE73" s="293">
        <f>('Stock control'!CT73*'Stock control'!CY73)-('Stock control'!CT73*'Stock control'!CX73)-BB73</f>
        <v>18.432</v>
      </c>
      <c r="BF73" s="294">
        <f>'Stock control'!DE73</f>
        <v>1</v>
      </c>
      <c r="BG73" s="304" t="str">
        <f>'Stock control'!DF73</f>
        <v>EF</v>
      </c>
      <c r="BH73" s="292">
        <f>('Stock control'!DJ73-'Stock control'!DI73)*'Stock control'!DE73*'Stock control'!DG73</f>
        <v>2.048</v>
      </c>
      <c r="BI73" s="292">
        <f>'Stock control'!DE73*'Stock control'!DJ73</f>
        <v>42</v>
      </c>
      <c r="BJ73" s="292">
        <f>'Stock control'!DH73*'Stock control'!DI73</f>
        <v>0</v>
      </c>
      <c r="BK73" s="293">
        <f>('Stock control'!DE73*'Stock control'!DJ73)-('Stock control'!DE73*'Stock control'!DI73)-BH73</f>
        <v>18.432</v>
      </c>
      <c r="BL73" s="294">
        <f>'Stock control'!DP73</f>
        <v>1</v>
      </c>
      <c r="BM73" s="304" t="str">
        <f>'Stock control'!DQ73</f>
        <v>EF</v>
      </c>
      <c r="BN73" s="292">
        <f>('Stock control'!DU73-'Stock control'!DT73)*'Stock control'!DP73*'Stock control'!DR73</f>
        <v>2.048</v>
      </c>
      <c r="BO73" s="292">
        <f>'Stock control'!DP73*'Stock control'!DU73</f>
        <v>42</v>
      </c>
      <c r="BP73" s="292">
        <f>'Stock control'!DS73*'Stock control'!DT73</f>
        <v>0</v>
      </c>
      <c r="BQ73" s="293">
        <f>('Stock control'!DP73*'Stock control'!DU73)-('Stock control'!DP73*'Stock control'!DT73)-BN73</f>
        <v>18.432</v>
      </c>
      <c r="BR73" s="294">
        <f>'Stock control'!EA73</f>
        <v>1</v>
      </c>
      <c r="BS73" s="304" t="str">
        <f>'Stock control'!EB73</f>
        <v>EF</v>
      </c>
      <c r="BT73" s="292">
        <f>('Stock control'!EF73-'Stock control'!EE73)*'Stock control'!EA73*'Stock control'!EC73</f>
        <v>2.048</v>
      </c>
      <c r="BU73" s="292">
        <f>'Stock control'!EA73*'Stock control'!EF73</f>
        <v>42</v>
      </c>
      <c r="BV73" s="292">
        <f>'Stock control'!ED73*'Stock control'!EE73</f>
        <v>0</v>
      </c>
      <c r="BW73" s="293">
        <f>('Stock control'!EA73*'Stock control'!EF73)-('Stock control'!EE73*'Stock control'!EA73)-BT73</f>
        <v>18.432</v>
      </c>
    </row>
    <row r="74" ht="15.75" customHeight="1">
      <c r="A74" s="8"/>
      <c r="B74" s="288">
        <v>61.0</v>
      </c>
      <c r="C74" s="289" t="str">
        <f>'Stock control'!D74</f>
        <v>A3/A4 Superheater Element</v>
      </c>
      <c r="D74" s="290" t="str">
        <f>'Stock control'!K74</f>
        <v>EF</v>
      </c>
      <c r="E74" s="303">
        <f>'Stock control'!J74</f>
        <v>0</v>
      </c>
      <c r="F74" s="296">
        <f>('Stock control'!O74-'Stock control'!N74)*'Stock control'!L74*'Stock control'!J74</f>
        <v>0</v>
      </c>
      <c r="G74" s="296">
        <f>'Stock control'!J74*'Stock control'!O74</f>
        <v>0</v>
      </c>
      <c r="H74" s="296">
        <f>'Stock control'!M74*'Stock control'!N74</f>
        <v>0</v>
      </c>
      <c r="I74" s="293">
        <f>('Stock control'!J74*'Stock control'!O74)-('Stock control'!J74*'Stock control'!N74)-F74</f>
        <v>0</v>
      </c>
      <c r="J74" s="294">
        <f>'Stock control'!U74</f>
        <v>0</v>
      </c>
      <c r="K74" s="304" t="str">
        <f>'Stock control'!V74</f>
        <v>EF</v>
      </c>
      <c r="L74" s="296">
        <f>('Stock control'!Z74-'Stock control'!Y74)*'Stock control'!W74*'Stock control'!U74</f>
        <v>0</v>
      </c>
      <c r="M74" s="296">
        <f>'Stock control'!Z74*'Stock control'!U74</f>
        <v>0</v>
      </c>
      <c r="N74" s="296">
        <f>'Stock control'!X74*'Stock control'!Y74</f>
        <v>0</v>
      </c>
      <c r="O74" s="297">
        <f>('Stock control'!Z74*'Stock control'!U74)-('Stock control'!Y74*'Stock control'!U74)-L74</f>
        <v>0</v>
      </c>
      <c r="P74" s="294">
        <f>'Stock control'!AF74</f>
        <v>0</v>
      </c>
      <c r="Q74" s="304" t="str">
        <f>'Stock control'!AG74</f>
        <v>EF</v>
      </c>
      <c r="R74" s="296">
        <f>('Stock control'!AK74-'Stock control'!AJ74)*'Stock control'!AH74*'Stock control'!AF74</f>
        <v>0</v>
      </c>
      <c r="S74" s="296">
        <f>'Stock control'!AK74*'Stock control'!AF74</f>
        <v>0</v>
      </c>
      <c r="T74" s="296">
        <f>'Stock control'!AJ74*'Stock control'!AI74</f>
        <v>0</v>
      </c>
      <c r="U74" s="297">
        <f>('Stock control'!AK74*'Stock control'!AF74)-('Stock control'!AJ74*'Stock control'!AF74)-R74</f>
        <v>0</v>
      </c>
      <c r="V74" s="294">
        <f>'Stock control'!AQ74</f>
        <v>0</v>
      </c>
      <c r="W74" s="298" t="str">
        <f>'Stock control'!AR74</f>
        <v>EF</v>
      </c>
      <c r="X74" s="296">
        <f>('Stock control'!AV74-'Stock control'!AU74)*'Stock control'!AS74*'Stock control'!AQ74</f>
        <v>0</v>
      </c>
      <c r="Y74" s="292">
        <f>'Stock control'!AV74*'Stock control'!AQ74</f>
        <v>0</v>
      </c>
      <c r="Z74" s="292">
        <f>'Stock control'!AU74*'Stock control'!AT74</f>
        <v>0</v>
      </c>
      <c r="AA74" s="293">
        <f>('Stock control'!AV74*'Stock control'!AQ74)-('Stock control'!AU74*'Stock control'!AQ74)-X74</f>
        <v>0</v>
      </c>
      <c r="AB74" s="294">
        <f>'Stock control'!BB74</f>
        <v>0</v>
      </c>
      <c r="AC74" s="304" t="str">
        <f>'Stock control'!BC74</f>
        <v>EF</v>
      </c>
      <c r="AD74" s="292">
        <f>('Stock control'!BG74-'Stock control'!BF74)*'Stock control'!BD74*'Stock control'!BB74</f>
        <v>0</v>
      </c>
      <c r="AE74" s="292">
        <f>'Stock control'!BG74*'Stock control'!BB74</f>
        <v>0</v>
      </c>
      <c r="AF74" s="292">
        <f>'Stock control'!BF74*'Stock control'!BE74</f>
        <v>0</v>
      </c>
      <c r="AG74" s="293">
        <f>('Stock control'!BG74*'Stock control'!BB74)-('Stock control'!BF74*'Stock control'!BB74)-AD74</f>
        <v>0</v>
      </c>
      <c r="AH74" s="294">
        <f>'Stock control'!BM74</f>
        <v>0</v>
      </c>
      <c r="AI74" s="304" t="str">
        <f>'Stock control'!BN74</f>
        <v>EF</v>
      </c>
      <c r="AJ74" s="292">
        <f>('Stock control'!BR74-'Stock control'!BQ74)*'Stock control'!BO74*'Stock control'!BM74</f>
        <v>0</v>
      </c>
      <c r="AK74" s="292">
        <f>'Stock control'!BM74*'Stock control'!BR74</f>
        <v>0</v>
      </c>
      <c r="AL74" s="292">
        <f>'Stock control'!BP74*'Stock control'!BQ74</f>
        <v>0</v>
      </c>
      <c r="AM74" s="293">
        <f>('Stock control'!BM74*'Stock control'!BR74)-('Stock control'!BM74*'Stock control'!BQ74)-AJ74</f>
        <v>0</v>
      </c>
      <c r="AN74" s="294">
        <f>'Stock control'!BX74</f>
        <v>0</v>
      </c>
      <c r="AO74" s="304" t="str">
        <f>'Stock control'!BY74</f>
        <v>EF</v>
      </c>
      <c r="AP74" s="292">
        <f>('Stock control'!CC74-'Stock control'!CB74)*'Stock control'!BZ74*'Stock control'!BX74</f>
        <v>0</v>
      </c>
      <c r="AQ74" s="292">
        <f>'Stock control'!BX74*'Stock control'!CC74</f>
        <v>0</v>
      </c>
      <c r="AR74" s="292">
        <f>'Stock control'!CA74*'Stock control'!CB74</f>
        <v>0</v>
      </c>
      <c r="AS74" s="293">
        <f>('Stock control'!BX74*'Stock control'!CC74)-('Stock control'!BX74*'Stock control'!CB74)-AP74</f>
        <v>0</v>
      </c>
      <c r="AT74" s="294">
        <f>'Stock control'!CI74</f>
        <v>0</v>
      </c>
      <c r="AU74" s="304" t="str">
        <f>'Stock control'!CJ74</f>
        <v>EF</v>
      </c>
      <c r="AV74" s="292">
        <f>('Stock control'!CN74-'Stock control'!CM74)*'Stock control'!CI74*'Stock control'!CK74</f>
        <v>0</v>
      </c>
      <c r="AW74" s="292">
        <f>'Stock control'!CI74*'Stock control'!CN74</f>
        <v>0</v>
      </c>
      <c r="AX74" s="292">
        <f>'Stock control'!CL74*'Stock control'!CM74</f>
        <v>0</v>
      </c>
      <c r="AY74" s="293">
        <f>('Stock control'!CI74*'Stock control'!CN74)-('Stock control'!CI74*'Stock control'!CM74)-AV74</f>
        <v>0</v>
      </c>
      <c r="AZ74" s="294">
        <f>'Stock control'!CT74</f>
        <v>0</v>
      </c>
      <c r="BA74" s="304" t="str">
        <f>'Stock control'!CU74</f>
        <v>EF</v>
      </c>
      <c r="BB74" s="292">
        <f>('Stock control'!CY74-'Stock control'!CX74)*'Stock control'!CT74*'Stock control'!CV74</f>
        <v>0</v>
      </c>
      <c r="BC74" s="292">
        <f>'Stock control'!CT74*'Stock control'!CY74</f>
        <v>0</v>
      </c>
      <c r="BD74" s="292">
        <f>'Stock control'!CW74*'Stock control'!CX74</f>
        <v>0</v>
      </c>
      <c r="BE74" s="293">
        <f>('Stock control'!CT74*'Stock control'!CY74)-('Stock control'!CT74*'Stock control'!CX74)-BB74</f>
        <v>0</v>
      </c>
      <c r="BF74" s="294">
        <f>'Stock control'!DE74</f>
        <v>0</v>
      </c>
      <c r="BG74" s="304" t="str">
        <f>'Stock control'!DF74</f>
        <v>EF</v>
      </c>
      <c r="BH74" s="292">
        <f>('Stock control'!DJ74-'Stock control'!DI74)*'Stock control'!DE74*'Stock control'!DG74</f>
        <v>0</v>
      </c>
      <c r="BI74" s="292">
        <f>'Stock control'!DE74*'Stock control'!DJ74</f>
        <v>0</v>
      </c>
      <c r="BJ74" s="292">
        <f>'Stock control'!DH74*'Stock control'!DI74</f>
        <v>0</v>
      </c>
      <c r="BK74" s="293">
        <f>('Stock control'!DE74*'Stock control'!DJ74)-('Stock control'!DE74*'Stock control'!DI74)-BH74</f>
        <v>0</v>
      </c>
      <c r="BL74" s="294">
        <f>'Stock control'!DP74</f>
        <v>0</v>
      </c>
      <c r="BM74" s="304" t="str">
        <f>'Stock control'!DQ74</f>
        <v>EF</v>
      </c>
      <c r="BN74" s="292">
        <f>('Stock control'!DU74-'Stock control'!DT74)*'Stock control'!DP74*'Stock control'!DR74</f>
        <v>0</v>
      </c>
      <c r="BO74" s="292">
        <f>'Stock control'!DP74*'Stock control'!DU74</f>
        <v>0</v>
      </c>
      <c r="BP74" s="292">
        <f>'Stock control'!DS74*'Stock control'!DT74</f>
        <v>0</v>
      </c>
      <c r="BQ74" s="293">
        <f>('Stock control'!DP74*'Stock control'!DU74)-('Stock control'!DP74*'Stock control'!DT74)-BN74</f>
        <v>0</v>
      </c>
      <c r="BR74" s="294">
        <f>'Stock control'!EA74</f>
        <v>0</v>
      </c>
      <c r="BS74" s="304" t="str">
        <f>'Stock control'!EB74</f>
        <v>EF</v>
      </c>
      <c r="BT74" s="292">
        <f>('Stock control'!EF74-'Stock control'!EE74)*'Stock control'!EA74*'Stock control'!EC74</f>
        <v>0</v>
      </c>
      <c r="BU74" s="292">
        <f>'Stock control'!EA74*'Stock control'!EF74</f>
        <v>0</v>
      </c>
      <c r="BV74" s="292">
        <f>'Stock control'!ED74*'Stock control'!EE74</f>
        <v>0</v>
      </c>
      <c r="BW74" s="293">
        <f>('Stock control'!EA74*'Stock control'!EF74)-('Stock control'!EE74*'Stock control'!EA74)-BT74</f>
        <v>0</v>
      </c>
    </row>
    <row r="75" ht="15.75" customHeight="1">
      <c r="A75" s="8"/>
      <c r="B75" s="302">
        <v>62.0</v>
      </c>
      <c r="C75" s="289" t="str">
        <f>'Stock control'!D75</f>
        <v>Tender Seals</v>
      </c>
      <c r="D75" s="290" t="str">
        <f>'Stock control'!K75</f>
        <v>NB</v>
      </c>
      <c r="E75" s="303">
        <f>'Stock control'!J75</f>
        <v>0</v>
      </c>
      <c r="F75" s="296">
        <f>('Stock control'!O75-'Stock control'!N75)*'Stock control'!L75*'Stock control'!J75</f>
        <v>0</v>
      </c>
      <c r="G75" s="296">
        <f>'Stock control'!J75*'Stock control'!O75</f>
        <v>0</v>
      </c>
      <c r="H75" s="296">
        <f>'Stock control'!M75*'Stock control'!N75</f>
        <v>0</v>
      </c>
      <c r="I75" s="293">
        <f>('Stock control'!J75*'Stock control'!O75)-('Stock control'!J75*'Stock control'!N75)-F75</f>
        <v>0</v>
      </c>
      <c r="J75" s="294">
        <f>'Stock control'!U75</f>
        <v>1</v>
      </c>
      <c r="K75" s="304" t="str">
        <f>'Stock control'!V75</f>
        <v>EF</v>
      </c>
      <c r="L75" s="296">
        <f>('Stock control'!Z75-'Stock control'!Y75)*'Stock control'!W75*'Stock control'!U75</f>
        <v>0</v>
      </c>
      <c r="M75" s="296">
        <f>'Stock control'!Z75*'Stock control'!U75</f>
        <v>3</v>
      </c>
      <c r="N75" s="296">
        <f>'Stock control'!X75*'Stock control'!Y75</f>
        <v>0</v>
      </c>
      <c r="O75" s="297">
        <f>('Stock control'!Z75*'Stock control'!U75)-('Stock control'!Y75*'Stock control'!U75)-L75</f>
        <v>2.4</v>
      </c>
      <c r="P75" s="294">
        <f>'Stock control'!AF75</f>
        <v>2</v>
      </c>
      <c r="Q75" s="304" t="str">
        <f>'Stock control'!AG75</f>
        <v>EF</v>
      </c>
      <c r="R75" s="296">
        <f>('Stock control'!AK75-'Stock control'!AJ75)*'Stock control'!AH75*'Stock control'!AF75</f>
        <v>0</v>
      </c>
      <c r="S75" s="296">
        <f>'Stock control'!AK75*'Stock control'!AF75</f>
        <v>6</v>
      </c>
      <c r="T75" s="296">
        <f>'Stock control'!AJ75*'Stock control'!AI75</f>
        <v>0</v>
      </c>
      <c r="U75" s="297">
        <f>('Stock control'!AK75*'Stock control'!AF75)-('Stock control'!AJ75*'Stock control'!AF75)-R75</f>
        <v>4.8</v>
      </c>
      <c r="V75" s="294">
        <f>'Stock control'!AQ75</f>
        <v>2</v>
      </c>
      <c r="W75" s="298" t="str">
        <f>'Stock control'!AR75</f>
        <v>EF</v>
      </c>
      <c r="X75" s="296">
        <f>('Stock control'!AV75-'Stock control'!AU75)*'Stock control'!AS75*'Stock control'!AQ75</f>
        <v>0</v>
      </c>
      <c r="Y75" s="292">
        <f>'Stock control'!AV75*'Stock control'!AQ75</f>
        <v>6</v>
      </c>
      <c r="Z75" s="292">
        <f>'Stock control'!AU75*'Stock control'!AT75</f>
        <v>0</v>
      </c>
      <c r="AA75" s="293">
        <f>('Stock control'!AV75*'Stock control'!AQ75)-('Stock control'!AU75*'Stock control'!AQ75)-X75</f>
        <v>4.8</v>
      </c>
      <c r="AB75" s="294">
        <f>'Stock control'!BB75</f>
        <v>5</v>
      </c>
      <c r="AC75" s="304" t="str">
        <f>'Stock control'!BC75</f>
        <v>EF</v>
      </c>
      <c r="AD75" s="292">
        <f>('Stock control'!BG75-'Stock control'!BF75)*'Stock control'!BD75*'Stock control'!BB75</f>
        <v>0</v>
      </c>
      <c r="AE75" s="292">
        <f>'Stock control'!BG75*'Stock control'!BB75</f>
        <v>15</v>
      </c>
      <c r="AF75" s="292">
        <f>'Stock control'!BF75*'Stock control'!BE75</f>
        <v>0</v>
      </c>
      <c r="AG75" s="293">
        <f>('Stock control'!BG75*'Stock control'!BB75)-('Stock control'!BF75*'Stock control'!BB75)-AD75</f>
        <v>12</v>
      </c>
      <c r="AH75" s="294">
        <f>'Stock control'!BM75</f>
        <v>6</v>
      </c>
      <c r="AI75" s="304" t="str">
        <f>'Stock control'!BN75</f>
        <v>EF</v>
      </c>
      <c r="AJ75" s="292">
        <f>('Stock control'!BR75-'Stock control'!BQ75)*'Stock control'!BO75*'Stock control'!BM75</f>
        <v>0</v>
      </c>
      <c r="AK75" s="292">
        <f>'Stock control'!BM75*'Stock control'!BR75</f>
        <v>18</v>
      </c>
      <c r="AL75" s="292">
        <f>'Stock control'!BP75*'Stock control'!BQ75</f>
        <v>0</v>
      </c>
      <c r="AM75" s="293">
        <f>('Stock control'!BM75*'Stock control'!BR75)-('Stock control'!BM75*'Stock control'!BQ75)-AJ75</f>
        <v>14.4</v>
      </c>
      <c r="AN75" s="294">
        <f>'Stock control'!BX75</f>
        <v>1</v>
      </c>
      <c r="AO75" s="304" t="str">
        <f>'Stock control'!BY75</f>
        <v>EF</v>
      </c>
      <c r="AP75" s="292">
        <f>('Stock control'!CC75-'Stock control'!CB75)*'Stock control'!BZ75*'Stock control'!BX75</f>
        <v>0</v>
      </c>
      <c r="AQ75" s="292">
        <f>'Stock control'!BX75*'Stock control'!CC75</f>
        <v>3</v>
      </c>
      <c r="AR75" s="292">
        <f>'Stock control'!CA75*'Stock control'!CB75</f>
        <v>0</v>
      </c>
      <c r="AS75" s="293">
        <f>('Stock control'!BX75*'Stock control'!CC75)-('Stock control'!BX75*'Stock control'!CB75)-AP75</f>
        <v>2.4</v>
      </c>
      <c r="AT75" s="294">
        <f>'Stock control'!CI75</f>
        <v>1</v>
      </c>
      <c r="AU75" s="304" t="str">
        <f>'Stock control'!CJ75</f>
        <v>EF</v>
      </c>
      <c r="AV75" s="292">
        <f>('Stock control'!CN75-'Stock control'!CM75)*'Stock control'!CI75*'Stock control'!CK75</f>
        <v>0</v>
      </c>
      <c r="AW75" s="292">
        <f>'Stock control'!CI75*'Stock control'!CN75</f>
        <v>3</v>
      </c>
      <c r="AX75" s="292">
        <f>'Stock control'!CL75*'Stock control'!CM75</f>
        <v>0</v>
      </c>
      <c r="AY75" s="293">
        <f>('Stock control'!CI75*'Stock control'!CN75)-('Stock control'!CI75*'Stock control'!CM75)-AV75</f>
        <v>2.4</v>
      </c>
      <c r="AZ75" s="294">
        <f>'Stock control'!CT75</f>
        <v>0</v>
      </c>
      <c r="BA75" s="304" t="str">
        <f>'Stock control'!CU75</f>
        <v>EF</v>
      </c>
      <c r="BB75" s="292">
        <f>('Stock control'!CY75-'Stock control'!CX75)*'Stock control'!CT75*'Stock control'!CV75</f>
        <v>0</v>
      </c>
      <c r="BC75" s="292">
        <f>'Stock control'!CT75*'Stock control'!CY75</f>
        <v>0</v>
      </c>
      <c r="BD75" s="292">
        <f>'Stock control'!CW75*'Stock control'!CX75</f>
        <v>0</v>
      </c>
      <c r="BE75" s="293">
        <f>('Stock control'!CT75*'Stock control'!CY75)-('Stock control'!CT75*'Stock control'!CX75)-BB75</f>
        <v>0</v>
      </c>
      <c r="BF75" s="294">
        <f>'Stock control'!DE75</f>
        <v>2</v>
      </c>
      <c r="BG75" s="304" t="str">
        <f>'Stock control'!DF75</f>
        <v>EF</v>
      </c>
      <c r="BH75" s="292">
        <f>('Stock control'!DJ75-'Stock control'!DI75)*'Stock control'!DE75*'Stock control'!DG75</f>
        <v>0</v>
      </c>
      <c r="BI75" s="292">
        <f>'Stock control'!DE75*'Stock control'!DJ75</f>
        <v>7</v>
      </c>
      <c r="BJ75" s="292">
        <f>'Stock control'!DH75*'Stock control'!DI75</f>
        <v>0</v>
      </c>
      <c r="BK75" s="293">
        <f>('Stock control'!DE75*'Stock control'!DJ75)-('Stock control'!DE75*'Stock control'!DI75)-BH75</f>
        <v>5.8</v>
      </c>
      <c r="BL75" s="294">
        <f>'Stock control'!DP75</f>
        <v>5</v>
      </c>
      <c r="BM75" s="304" t="str">
        <f>'Stock control'!DQ75</f>
        <v>EF</v>
      </c>
      <c r="BN75" s="292">
        <f>('Stock control'!DU75-'Stock control'!DT75)*'Stock control'!DP75*'Stock control'!DR75</f>
        <v>0</v>
      </c>
      <c r="BO75" s="292">
        <f>'Stock control'!DP75*'Stock control'!DU75</f>
        <v>17.5</v>
      </c>
      <c r="BP75" s="292">
        <f>'Stock control'!DS75*'Stock control'!DT75</f>
        <v>0</v>
      </c>
      <c r="BQ75" s="293">
        <f>('Stock control'!DP75*'Stock control'!DU75)-('Stock control'!DP75*'Stock control'!DT75)-BN75</f>
        <v>14.5</v>
      </c>
      <c r="BR75" s="294">
        <f>'Stock control'!EA75</f>
        <v>3</v>
      </c>
      <c r="BS75" s="304" t="str">
        <f>'Stock control'!EB75</f>
        <v>EF</v>
      </c>
      <c r="BT75" s="292">
        <f>('Stock control'!EF75-'Stock control'!EE75)*'Stock control'!EA75*'Stock control'!EC75</f>
        <v>0</v>
      </c>
      <c r="BU75" s="292">
        <f>'Stock control'!EA75*'Stock control'!EF75</f>
        <v>10.5</v>
      </c>
      <c r="BV75" s="292">
        <f>'Stock control'!ED75*'Stock control'!EE75</f>
        <v>0</v>
      </c>
      <c r="BW75" s="293">
        <f>('Stock control'!EA75*'Stock control'!EF75)-('Stock control'!EE75*'Stock control'!EA75)-BT75</f>
        <v>8.7</v>
      </c>
    </row>
    <row r="76" ht="15.75" customHeight="1">
      <c r="A76" s="8"/>
      <c r="B76" s="288">
        <v>63.0</v>
      </c>
      <c r="C76" s="289" t="str">
        <f>'Stock control'!D76</f>
        <v>A4 Cusion x1</v>
      </c>
      <c r="D76" s="290" t="str">
        <f>'Stock control'!K76</f>
        <v>EF</v>
      </c>
      <c r="E76" s="303">
        <f>'Stock control'!J76</f>
        <v>0</v>
      </c>
      <c r="F76" s="296">
        <f>('Stock control'!O76-'Stock control'!N76)*'Stock control'!L76*'Stock control'!J76</f>
        <v>0</v>
      </c>
      <c r="G76" s="296">
        <f>'Stock control'!J76*'Stock control'!O76</f>
        <v>0</v>
      </c>
      <c r="H76" s="296">
        <f>'Stock control'!M76*'Stock control'!N76</f>
        <v>0</v>
      </c>
      <c r="I76" s="293">
        <f>('Stock control'!J76*'Stock control'!O76)-('Stock control'!J76*'Stock control'!N76)-F76</f>
        <v>0</v>
      </c>
      <c r="J76" s="294">
        <f>'Stock control'!U76</f>
        <v>1</v>
      </c>
      <c r="K76" s="304" t="str">
        <f>'Stock control'!V76</f>
        <v>EF</v>
      </c>
      <c r="L76" s="296">
        <f>('Stock control'!Z76-'Stock control'!Y76)*'Stock control'!W76*'Stock control'!U76</f>
        <v>1.95</v>
      </c>
      <c r="M76" s="296">
        <f>'Stock control'!Z76*'Stock control'!U76</f>
        <v>4</v>
      </c>
      <c r="N76" s="296">
        <f>'Stock control'!X76*'Stock control'!Y76</f>
        <v>0</v>
      </c>
      <c r="O76" s="297">
        <f>('Stock control'!Z76*'Stock control'!U76)-('Stock control'!Y76*'Stock control'!U76)-L76</f>
        <v>1.95</v>
      </c>
      <c r="P76" s="294">
        <f>'Stock control'!AF76</f>
        <v>3</v>
      </c>
      <c r="Q76" s="304" t="str">
        <f>'Stock control'!AG76</f>
        <v>EF</v>
      </c>
      <c r="R76" s="296">
        <f>('Stock control'!AK76-'Stock control'!AJ76)*'Stock control'!AH76*'Stock control'!AF76</f>
        <v>5.85</v>
      </c>
      <c r="S76" s="296">
        <f>'Stock control'!AK76*'Stock control'!AF76</f>
        <v>12</v>
      </c>
      <c r="T76" s="296">
        <f>'Stock control'!AJ76*'Stock control'!AI76</f>
        <v>0</v>
      </c>
      <c r="U76" s="297">
        <f>('Stock control'!AK76*'Stock control'!AF76)-('Stock control'!AJ76*'Stock control'!AF76)-R76</f>
        <v>5.85</v>
      </c>
      <c r="V76" s="294">
        <f>'Stock control'!AQ76</f>
        <v>0</v>
      </c>
      <c r="W76" s="298" t="str">
        <f>'Stock control'!AR76</f>
        <v>EF</v>
      </c>
      <c r="X76" s="296">
        <f>('Stock control'!AV76-'Stock control'!AU76)*'Stock control'!AS76*'Stock control'!AQ76</f>
        <v>0</v>
      </c>
      <c r="Y76" s="292">
        <f>'Stock control'!AV76*'Stock control'!AQ76</f>
        <v>0</v>
      </c>
      <c r="Z76" s="292">
        <f>'Stock control'!AU76*'Stock control'!AT76</f>
        <v>0</v>
      </c>
      <c r="AA76" s="293">
        <f>('Stock control'!AV76*'Stock control'!AQ76)-('Stock control'!AU76*'Stock control'!AQ76)-X76</f>
        <v>0</v>
      </c>
      <c r="AB76" s="294">
        <f>'Stock control'!BB76</f>
        <v>12</v>
      </c>
      <c r="AC76" s="304" t="str">
        <f>'Stock control'!BC76</f>
        <v>EF</v>
      </c>
      <c r="AD76" s="292">
        <f>('Stock control'!BG76-'Stock control'!BF76)*'Stock control'!BD76*'Stock control'!BB76</f>
        <v>23.4</v>
      </c>
      <c r="AE76" s="292">
        <f>'Stock control'!BG76*'Stock control'!BB76</f>
        <v>48</v>
      </c>
      <c r="AF76" s="292">
        <f>'Stock control'!BF76*'Stock control'!BE76</f>
        <v>0</v>
      </c>
      <c r="AG76" s="293">
        <f>('Stock control'!BG76*'Stock control'!BB76)-('Stock control'!BF76*'Stock control'!BB76)-AD76</f>
        <v>23.4</v>
      </c>
      <c r="AH76" s="294">
        <f>'Stock control'!BM76</f>
        <v>5</v>
      </c>
      <c r="AI76" s="304" t="str">
        <f>'Stock control'!BN76</f>
        <v>EF</v>
      </c>
      <c r="AJ76" s="292">
        <f>('Stock control'!BR76-'Stock control'!BQ76)*'Stock control'!BO76*'Stock control'!BM76</f>
        <v>9.75</v>
      </c>
      <c r="AK76" s="292">
        <f>'Stock control'!BM76*'Stock control'!BR76</f>
        <v>20</v>
      </c>
      <c r="AL76" s="292">
        <f>'Stock control'!BP76*'Stock control'!BQ76</f>
        <v>0</v>
      </c>
      <c r="AM76" s="293">
        <f>('Stock control'!BM76*'Stock control'!BR76)-('Stock control'!BM76*'Stock control'!BQ76)-AJ76</f>
        <v>9.75</v>
      </c>
      <c r="AN76" s="294">
        <f>'Stock control'!BX76</f>
        <v>2</v>
      </c>
      <c r="AO76" s="304" t="str">
        <f>'Stock control'!BY76</f>
        <v>EF</v>
      </c>
      <c r="AP76" s="292">
        <f>('Stock control'!CC76-'Stock control'!CB76)*'Stock control'!BZ76*'Stock control'!BX76</f>
        <v>3.9</v>
      </c>
      <c r="AQ76" s="292">
        <f>'Stock control'!BX76*'Stock control'!CC76</f>
        <v>8</v>
      </c>
      <c r="AR76" s="292">
        <f>'Stock control'!CA76*'Stock control'!CB76</f>
        <v>0</v>
      </c>
      <c r="AS76" s="293">
        <f>('Stock control'!BX76*'Stock control'!CC76)-('Stock control'!BX76*'Stock control'!CB76)-AP76</f>
        <v>3.9</v>
      </c>
      <c r="AT76" s="294">
        <f>'Stock control'!CI76</f>
        <v>6</v>
      </c>
      <c r="AU76" s="304" t="str">
        <f>'Stock control'!CJ76</f>
        <v>EF</v>
      </c>
      <c r="AV76" s="292">
        <f>('Stock control'!CN76-'Stock control'!CM76)*'Stock control'!CI76*'Stock control'!CK76</f>
        <v>11.7</v>
      </c>
      <c r="AW76" s="292">
        <f>'Stock control'!CI76*'Stock control'!CN76</f>
        <v>24</v>
      </c>
      <c r="AX76" s="292">
        <f>'Stock control'!CL76*'Stock control'!CM76</f>
        <v>0</v>
      </c>
      <c r="AY76" s="293">
        <f>('Stock control'!CI76*'Stock control'!CN76)-('Stock control'!CI76*'Stock control'!CM76)-AV76</f>
        <v>11.7</v>
      </c>
      <c r="AZ76" s="294">
        <f>'Stock control'!CT76</f>
        <v>2</v>
      </c>
      <c r="BA76" s="304" t="str">
        <f>'Stock control'!CU76</f>
        <v>EF</v>
      </c>
      <c r="BB76" s="292">
        <f>('Stock control'!CY76-'Stock control'!CX76)*'Stock control'!CT76*'Stock control'!CV76</f>
        <v>3.9</v>
      </c>
      <c r="BC76" s="292">
        <f>'Stock control'!CT76*'Stock control'!CY76</f>
        <v>8</v>
      </c>
      <c r="BD76" s="292">
        <f>'Stock control'!CW76*'Stock control'!CX76</f>
        <v>0</v>
      </c>
      <c r="BE76" s="293">
        <f>('Stock control'!CT76*'Stock control'!CY76)-('Stock control'!CT76*'Stock control'!CX76)-BB76</f>
        <v>3.9</v>
      </c>
      <c r="BF76" s="294">
        <f>'Stock control'!DE76</f>
        <v>0</v>
      </c>
      <c r="BG76" s="304" t="str">
        <f>'Stock control'!DF76</f>
        <v>EF</v>
      </c>
      <c r="BH76" s="292">
        <f>('Stock control'!DJ76-'Stock control'!DI76)*'Stock control'!DE76*'Stock control'!DG76</f>
        <v>0</v>
      </c>
      <c r="BI76" s="292">
        <f>'Stock control'!DE76*'Stock control'!DJ76</f>
        <v>0</v>
      </c>
      <c r="BJ76" s="292">
        <f>'Stock control'!DH76*'Stock control'!DI76</f>
        <v>0</v>
      </c>
      <c r="BK76" s="293">
        <f>('Stock control'!DE76*'Stock control'!DJ76)-('Stock control'!DE76*'Stock control'!DI76)-BH76</f>
        <v>0</v>
      </c>
      <c r="BL76" s="294">
        <f>'Stock control'!DP76</f>
        <v>3</v>
      </c>
      <c r="BM76" s="304" t="str">
        <f>'Stock control'!DQ76</f>
        <v>EF</v>
      </c>
      <c r="BN76" s="292">
        <f>('Stock control'!DU76-'Stock control'!DT76)*'Stock control'!DP76*'Stock control'!DR76</f>
        <v>6</v>
      </c>
      <c r="BO76" s="292">
        <f>'Stock control'!DP76*'Stock control'!DU76</f>
        <v>12</v>
      </c>
      <c r="BP76" s="292">
        <f>'Stock control'!DS76*'Stock control'!DT76</f>
        <v>0</v>
      </c>
      <c r="BQ76" s="293">
        <f>('Stock control'!DP76*'Stock control'!DU76)-('Stock control'!DP76*'Stock control'!DT76)-BN76</f>
        <v>6</v>
      </c>
      <c r="BR76" s="294">
        <f>'Stock control'!EA76</f>
        <v>3</v>
      </c>
      <c r="BS76" s="304" t="str">
        <f>'Stock control'!EB76</f>
        <v>EF</v>
      </c>
      <c r="BT76" s="292">
        <f>('Stock control'!EF76-'Stock control'!EE76)*'Stock control'!EA76*'Stock control'!EC76</f>
        <v>6</v>
      </c>
      <c r="BU76" s="292">
        <f>'Stock control'!EA76*'Stock control'!EF76</f>
        <v>12</v>
      </c>
      <c r="BV76" s="292">
        <f>'Stock control'!ED76*'Stock control'!EE76</f>
        <v>0</v>
      </c>
      <c r="BW76" s="293">
        <f>('Stock control'!EA76*'Stock control'!EF76)-('Stock control'!EE76*'Stock control'!EA76)-BT76</f>
        <v>6</v>
      </c>
    </row>
    <row r="77" ht="15.75" customHeight="1">
      <c r="A77" s="8"/>
      <c r="B77" s="302">
        <v>64.0</v>
      </c>
      <c r="C77" s="289" t="str">
        <f>'Stock control'!D77</f>
        <v>Loco/Tender steam pipe seals</v>
      </c>
      <c r="D77" s="290" t="str">
        <f>'Stock control'!K77</f>
        <v>EF</v>
      </c>
      <c r="E77" s="303">
        <f>'Stock control'!J77</f>
        <v>0</v>
      </c>
      <c r="F77" s="296">
        <f>('Stock control'!O77-'Stock control'!N77)*'Stock control'!L77*'Stock control'!J77</f>
        <v>0</v>
      </c>
      <c r="G77" s="296">
        <f>'Stock control'!J77*'Stock control'!O77</f>
        <v>0</v>
      </c>
      <c r="H77" s="296">
        <f>'Stock control'!M77*'Stock control'!N77</f>
        <v>0</v>
      </c>
      <c r="I77" s="293">
        <f>('Stock control'!J77*'Stock control'!O77)-('Stock control'!J77*'Stock control'!N77)-F77</f>
        <v>0</v>
      </c>
      <c r="J77" s="294">
        <f>'Stock control'!U77</f>
        <v>0</v>
      </c>
      <c r="K77" s="304" t="str">
        <f>'Stock control'!V77</f>
        <v>EF</v>
      </c>
      <c r="L77" s="296">
        <f>('Stock control'!Z77-'Stock control'!Y77)*'Stock control'!W77*'Stock control'!U77</f>
        <v>0</v>
      </c>
      <c r="M77" s="296">
        <f>'Stock control'!Z77*'Stock control'!U77</f>
        <v>0</v>
      </c>
      <c r="N77" s="296">
        <f>'Stock control'!X77*'Stock control'!Y77</f>
        <v>0</v>
      </c>
      <c r="O77" s="297">
        <f>('Stock control'!Z77*'Stock control'!U77)-('Stock control'!Y77*'Stock control'!U77)-L77</f>
        <v>0</v>
      </c>
      <c r="P77" s="294">
        <f>'Stock control'!AF77</f>
        <v>2</v>
      </c>
      <c r="Q77" s="304" t="str">
        <f>'Stock control'!AG77</f>
        <v>EF</v>
      </c>
      <c r="R77" s="296">
        <f>('Stock control'!AK77-'Stock control'!AJ77)*'Stock control'!AH77*'Stock control'!AF77</f>
        <v>3</v>
      </c>
      <c r="S77" s="296">
        <f>'Stock control'!AK77*'Stock control'!AF77</f>
        <v>12</v>
      </c>
      <c r="T77" s="296">
        <f>'Stock control'!AJ77*'Stock control'!AI77</f>
        <v>0</v>
      </c>
      <c r="U77" s="297">
        <f>('Stock control'!AK77*'Stock control'!AF77)-('Stock control'!AJ77*'Stock control'!AF77)-R77</f>
        <v>3</v>
      </c>
      <c r="V77" s="294">
        <f>'Stock control'!AQ77</f>
        <v>3</v>
      </c>
      <c r="W77" s="298" t="str">
        <f>'Stock control'!AR77</f>
        <v>EF</v>
      </c>
      <c r="X77" s="296">
        <f>('Stock control'!AV77-'Stock control'!AU77)*'Stock control'!AS77*'Stock control'!AQ77</f>
        <v>4.5</v>
      </c>
      <c r="Y77" s="292">
        <f>'Stock control'!AV77*'Stock control'!AQ77</f>
        <v>18</v>
      </c>
      <c r="Z77" s="292">
        <f>'Stock control'!AU77*'Stock control'!AT77</f>
        <v>0</v>
      </c>
      <c r="AA77" s="293">
        <f>('Stock control'!AV77*'Stock control'!AQ77)-('Stock control'!AU77*'Stock control'!AQ77)-X77</f>
        <v>4.5</v>
      </c>
      <c r="AB77" s="294">
        <f>'Stock control'!BB77</f>
        <v>1</v>
      </c>
      <c r="AC77" s="304" t="str">
        <f>'Stock control'!BC77</f>
        <v>EF</v>
      </c>
      <c r="AD77" s="292">
        <f>('Stock control'!BG77-'Stock control'!BF77)*'Stock control'!BD77*'Stock control'!BB77</f>
        <v>1.5</v>
      </c>
      <c r="AE77" s="292">
        <f>'Stock control'!BG77*'Stock control'!BB77</f>
        <v>6</v>
      </c>
      <c r="AF77" s="292">
        <f>'Stock control'!BF77*'Stock control'!BE77</f>
        <v>0</v>
      </c>
      <c r="AG77" s="293">
        <f>('Stock control'!BG77*'Stock control'!BB77)-('Stock control'!BF77*'Stock control'!BB77)-AD77</f>
        <v>1.5</v>
      </c>
      <c r="AH77" s="294">
        <f>'Stock control'!BM77</f>
        <v>1</v>
      </c>
      <c r="AI77" s="304" t="str">
        <f>'Stock control'!BN77</f>
        <v>EF</v>
      </c>
      <c r="AJ77" s="292">
        <f>('Stock control'!BR77-'Stock control'!BQ77)*'Stock control'!BO77*'Stock control'!BM77</f>
        <v>1.5</v>
      </c>
      <c r="AK77" s="292">
        <f>'Stock control'!BM77*'Stock control'!BR77</f>
        <v>6</v>
      </c>
      <c r="AL77" s="292">
        <f>'Stock control'!BP77*'Stock control'!BQ77</f>
        <v>0</v>
      </c>
      <c r="AM77" s="293">
        <f>('Stock control'!BM77*'Stock control'!BR77)-('Stock control'!BM77*'Stock control'!BQ77)-AJ77</f>
        <v>1.5</v>
      </c>
      <c r="AN77" s="294">
        <f>'Stock control'!BX77</f>
        <v>2</v>
      </c>
      <c r="AO77" s="304" t="str">
        <f>'Stock control'!BY77</f>
        <v>EF</v>
      </c>
      <c r="AP77" s="292">
        <f>('Stock control'!CC77-'Stock control'!CB77)*'Stock control'!BZ77*'Stock control'!BX77</f>
        <v>3</v>
      </c>
      <c r="AQ77" s="292">
        <f>'Stock control'!BX77*'Stock control'!CC77</f>
        <v>12</v>
      </c>
      <c r="AR77" s="292">
        <f>'Stock control'!CA77*'Stock control'!CB77</f>
        <v>0</v>
      </c>
      <c r="AS77" s="293">
        <f>('Stock control'!BX77*'Stock control'!CC77)-('Stock control'!BX77*'Stock control'!CB77)-AP77</f>
        <v>3</v>
      </c>
      <c r="AT77" s="294">
        <f>'Stock control'!CI77</f>
        <v>1</v>
      </c>
      <c r="AU77" s="304" t="str">
        <f>'Stock control'!CJ77</f>
        <v>EF</v>
      </c>
      <c r="AV77" s="292">
        <f>('Stock control'!CN77-'Stock control'!CM77)*'Stock control'!CI77*'Stock control'!CK77</f>
        <v>1.5</v>
      </c>
      <c r="AW77" s="292">
        <f>'Stock control'!CI77*'Stock control'!CN77</f>
        <v>6</v>
      </c>
      <c r="AX77" s="292">
        <f>'Stock control'!CL77*'Stock control'!CM77</f>
        <v>0</v>
      </c>
      <c r="AY77" s="293">
        <f>('Stock control'!CI77*'Stock control'!CN77)-('Stock control'!CI77*'Stock control'!CM77)-AV77</f>
        <v>1.5</v>
      </c>
      <c r="AZ77" s="294">
        <f>'Stock control'!CT77</f>
        <v>0</v>
      </c>
      <c r="BA77" s="304" t="str">
        <f>'Stock control'!CU77</f>
        <v>EF</v>
      </c>
      <c r="BB77" s="292">
        <f>('Stock control'!CY77-'Stock control'!CX77)*'Stock control'!CT77*'Stock control'!CV77</f>
        <v>0</v>
      </c>
      <c r="BC77" s="292">
        <f>'Stock control'!CT77*'Stock control'!CY77</f>
        <v>0</v>
      </c>
      <c r="BD77" s="292">
        <f>'Stock control'!CW77*'Stock control'!CX77</f>
        <v>0</v>
      </c>
      <c r="BE77" s="293">
        <f>('Stock control'!CT77*'Stock control'!CY77)-('Stock control'!CT77*'Stock control'!CX77)-BB77</f>
        <v>0</v>
      </c>
      <c r="BF77" s="294">
        <f>'Stock control'!DE77</f>
        <v>7</v>
      </c>
      <c r="BG77" s="304" t="str">
        <f>'Stock control'!DF77</f>
        <v>EF</v>
      </c>
      <c r="BH77" s="292">
        <f>('Stock control'!DJ77-'Stock control'!DI77)*'Stock control'!DE77*'Stock control'!DG77</f>
        <v>10.5</v>
      </c>
      <c r="BI77" s="292">
        <f>'Stock control'!DE77*'Stock control'!DJ77</f>
        <v>42</v>
      </c>
      <c r="BJ77" s="292">
        <f>'Stock control'!DH77*'Stock control'!DI77</f>
        <v>0</v>
      </c>
      <c r="BK77" s="293">
        <f>('Stock control'!DE77*'Stock control'!DJ77)-('Stock control'!DE77*'Stock control'!DI77)-BH77</f>
        <v>10.5</v>
      </c>
      <c r="BL77" s="294">
        <f>'Stock control'!DP77</f>
        <v>2</v>
      </c>
      <c r="BM77" s="304" t="str">
        <f>'Stock control'!DQ77</f>
        <v>EF</v>
      </c>
      <c r="BN77" s="292">
        <f>('Stock control'!DU77-'Stock control'!DT77)*'Stock control'!DP77*'Stock control'!DR77</f>
        <v>6</v>
      </c>
      <c r="BO77" s="292">
        <f>'Stock control'!DP77*'Stock control'!DU77</f>
        <v>12</v>
      </c>
      <c r="BP77" s="292">
        <f>'Stock control'!DS77*'Stock control'!DT77</f>
        <v>0</v>
      </c>
      <c r="BQ77" s="293">
        <f>('Stock control'!DP77*'Stock control'!DU77)-('Stock control'!DP77*'Stock control'!DT77)-BN77</f>
        <v>6</v>
      </c>
      <c r="BR77" s="294">
        <f>'Stock control'!EA77</f>
        <v>0</v>
      </c>
      <c r="BS77" s="304" t="str">
        <f>'Stock control'!EB77</f>
        <v>EF</v>
      </c>
      <c r="BT77" s="292">
        <f>('Stock control'!EF77-'Stock control'!EE77)*'Stock control'!EA77*'Stock control'!EC77</f>
        <v>0</v>
      </c>
      <c r="BU77" s="292">
        <f>'Stock control'!EA77*'Stock control'!EF77</f>
        <v>0</v>
      </c>
      <c r="BV77" s="292">
        <f>'Stock control'!ED77*'Stock control'!EE77</f>
        <v>0</v>
      </c>
      <c r="BW77" s="293">
        <f>('Stock control'!EA77*'Stock control'!EF77)-('Stock control'!EE77*'Stock control'!EA77)-BT77</f>
        <v>0</v>
      </c>
    </row>
    <row r="78" ht="15.75" customHeight="1">
      <c r="A78" s="8"/>
      <c r="B78" s="288">
        <v>65.0</v>
      </c>
      <c r="C78" s="289" t="str">
        <f>'Stock control'!D78</f>
        <v>Boiler Thermistor Cutout</v>
      </c>
      <c r="D78" s="290" t="str">
        <f>'Stock control'!K78</f>
        <v>EF</v>
      </c>
      <c r="E78" s="303">
        <f>'Stock control'!J78</f>
        <v>0</v>
      </c>
      <c r="F78" s="296">
        <f>('Stock control'!O78-'Stock control'!N78)*'Stock control'!L78*'Stock control'!J78</f>
        <v>0</v>
      </c>
      <c r="G78" s="296">
        <f>'Stock control'!J78*'Stock control'!O78</f>
        <v>0</v>
      </c>
      <c r="H78" s="296">
        <f>'Stock control'!M78*'Stock control'!N78</f>
        <v>0</v>
      </c>
      <c r="I78" s="293">
        <f>('Stock control'!J78*'Stock control'!O78)-('Stock control'!J78*'Stock control'!N78)-F78</f>
        <v>0</v>
      </c>
      <c r="J78" s="294">
        <f>'Stock control'!U78</f>
        <v>0</v>
      </c>
      <c r="K78" s="304" t="str">
        <f>'Stock control'!V78</f>
        <v>EF</v>
      </c>
      <c r="L78" s="296">
        <f>('Stock control'!Z78-'Stock control'!Y78)*'Stock control'!W78*'Stock control'!U78</f>
        <v>0</v>
      </c>
      <c r="M78" s="296">
        <f>'Stock control'!Z78*'Stock control'!U78</f>
        <v>0</v>
      </c>
      <c r="N78" s="296">
        <f>'Stock control'!X78*'Stock control'!Y78</f>
        <v>0</v>
      </c>
      <c r="O78" s="297">
        <f>('Stock control'!Z78*'Stock control'!U78)-('Stock control'!Y78*'Stock control'!U78)-L78</f>
        <v>0</v>
      </c>
      <c r="P78" s="294">
        <f>'Stock control'!AF78</f>
        <v>0</v>
      </c>
      <c r="Q78" s="304" t="str">
        <f>'Stock control'!AG78</f>
        <v>EF</v>
      </c>
      <c r="R78" s="296">
        <f>('Stock control'!AK78-'Stock control'!AJ78)*'Stock control'!AH78*'Stock control'!AF78</f>
        <v>0</v>
      </c>
      <c r="S78" s="296">
        <f>'Stock control'!AK78*'Stock control'!AF78</f>
        <v>0</v>
      </c>
      <c r="T78" s="296">
        <f>'Stock control'!AJ78*'Stock control'!AI78</f>
        <v>0</v>
      </c>
      <c r="U78" s="297">
        <f>('Stock control'!AK78*'Stock control'!AF78)-('Stock control'!AJ78*'Stock control'!AF78)-R78</f>
        <v>0</v>
      </c>
      <c r="V78" s="294">
        <f>'Stock control'!AQ78</f>
        <v>0</v>
      </c>
      <c r="W78" s="298" t="str">
        <f>'Stock control'!AR78</f>
        <v>EF</v>
      </c>
      <c r="X78" s="296">
        <f>('Stock control'!AV78-'Stock control'!AU78)*'Stock control'!AS78*'Stock control'!AQ78</f>
        <v>0</v>
      </c>
      <c r="Y78" s="292">
        <f>'Stock control'!AV78*'Stock control'!AQ78</f>
        <v>0</v>
      </c>
      <c r="Z78" s="292">
        <f>'Stock control'!AU78*'Stock control'!AT78</f>
        <v>0</v>
      </c>
      <c r="AA78" s="293">
        <f>('Stock control'!AV78*'Stock control'!AQ78)-('Stock control'!AU78*'Stock control'!AQ78)-X78</f>
        <v>0</v>
      </c>
      <c r="AB78" s="294">
        <f>'Stock control'!BB78</f>
        <v>0</v>
      </c>
      <c r="AC78" s="304" t="str">
        <f>'Stock control'!BC78</f>
        <v>EF</v>
      </c>
      <c r="AD78" s="292">
        <f>('Stock control'!BG78-'Stock control'!BF78)*'Stock control'!BD78*'Stock control'!BB78</f>
        <v>0</v>
      </c>
      <c r="AE78" s="292">
        <f>'Stock control'!BG78*'Stock control'!BB78</f>
        <v>0</v>
      </c>
      <c r="AF78" s="292">
        <f>'Stock control'!BF78*'Stock control'!BE78</f>
        <v>0</v>
      </c>
      <c r="AG78" s="293">
        <f>('Stock control'!BG78*'Stock control'!BB78)-('Stock control'!BF78*'Stock control'!BB78)-AD78</f>
        <v>0</v>
      </c>
      <c r="AH78" s="294">
        <f>'Stock control'!BM78</f>
        <v>0</v>
      </c>
      <c r="AI78" s="304" t="str">
        <f>'Stock control'!BN78</f>
        <v>EF</v>
      </c>
      <c r="AJ78" s="292">
        <f>('Stock control'!BR78-'Stock control'!BQ78)*'Stock control'!BO78*'Stock control'!BM78</f>
        <v>0</v>
      </c>
      <c r="AK78" s="292">
        <f>'Stock control'!BM78*'Stock control'!BR78</f>
        <v>0</v>
      </c>
      <c r="AL78" s="292">
        <f>'Stock control'!BP78*'Stock control'!BQ78</f>
        <v>0</v>
      </c>
      <c r="AM78" s="293">
        <f>('Stock control'!BM78*'Stock control'!BR78)-('Stock control'!BM78*'Stock control'!BQ78)-AJ78</f>
        <v>0</v>
      </c>
      <c r="AN78" s="294">
        <f>'Stock control'!BX78</f>
        <v>0</v>
      </c>
      <c r="AO78" s="304" t="str">
        <f>'Stock control'!BY78</f>
        <v>EF</v>
      </c>
      <c r="AP78" s="292">
        <f>('Stock control'!CC78-'Stock control'!CB78)*'Stock control'!BZ78*'Stock control'!BX78</f>
        <v>0</v>
      </c>
      <c r="AQ78" s="292">
        <f>'Stock control'!BX78*'Stock control'!CC78</f>
        <v>0</v>
      </c>
      <c r="AR78" s="292">
        <f>'Stock control'!CA78*'Stock control'!CB78</f>
        <v>0</v>
      </c>
      <c r="AS78" s="293">
        <f>('Stock control'!BX78*'Stock control'!CC78)-('Stock control'!BX78*'Stock control'!CB78)-AP78</f>
        <v>0</v>
      </c>
      <c r="AT78" s="294">
        <f>'Stock control'!CI78</f>
        <v>0</v>
      </c>
      <c r="AU78" s="304" t="str">
        <f>'Stock control'!CJ78</f>
        <v>EF</v>
      </c>
      <c r="AV78" s="292">
        <f>('Stock control'!CN78-'Stock control'!CM78)*'Stock control'!CI78*'Stock control'!CK78</f>
        <v>0</v>
      </c>
      <c r="AW78" s="292">
        <f>'Stock control'!CI78*'Stock control'!CN78</f>
        <v>0</v>
      </c>
      <c r="AX78" s="292">
        <f>'Stock control'!CL78*'Stock control'!CM78</f>
        <v>0</v>
      </c>
      <c r="AY78" s="293">
        <f>('Stock control'!CI78*'Stock control'!CN78)-('Stock control'!CI78*'Stock control'!CM78)-AV78</f>
        <v>0</v>
      </c>
      <c r="AZ78" s="294">
        <f>'Stock control'!CT78</f>
        <v>0</v>
      </c>
      <c r="BA78" s="304" t="str">
        <f>'Stock control'!CU78</f>
        <v>EF</v>
      </c>
      <c r="BB78" s="292">
        <f>('Stock control'!CY78-'Stock control'!CX78)*'Stock control'!CT78*'Stock control'!CV78</f>
        <v>0</v>
      </c>
      <c r="BC78" s="292">
        <f>'Stock control'!CT78*'Stock control'!CY78</f>
        <v>0</v>
      </c>
      <c r="BD78" s="292">
        <f>'Stock control'!CW78*'Stock control'!CX78</f>
        <v>0</v>
      </c>
      <c r="BE78" s="293">
        <f>('Stock control'!CT78*'Stock control'!CY78)-('Stock control'!CT78*'Stock control'!CX78)-BB78</f>
        <v>0</v>
      </c>
      <c r="BF78" s="294">
        <f>'Stock control'!DE78</f>
        <v>0</v>
      </c>
      <c r="BG78" s="304" t="str">
        <f>'Stock control'!DF78</f>
        <v>EF</v>
      </c>
      <c r="BH78" s="292">
        <f>('Stock control'!DJ78-'Stock control'!DI78)*'Stock control'!DE78*'Stock control'!DG78</f>
        <v>0</v>
      </c>
      <c r="BI78" s="292">
        <f>'Stock control'!DE78*'Stock control'!DJ78</f>
        <v>0</v>
      </c>
      <c r="BJ78" s="292">
        <f>'Stock control'!DH78*'Stock control'!DI78</f>
        <v>0</v>
      </c>
      <c r="BK78" s="293">
        <f>('Stock control'!DE78*'Stock control'!DJ78)-('Stock control'!DE78*'Stock control'!DI78)-BH78</f>
        <v>0</v>
      </c>
      <c r="BL78" s="294">
        <f>'Stock control'!DP78</f>
        <v>0</v>
      </c>
      <c r="BM78" s="304" t="str">
        <f>'Stock control'!DQ78</f>
        <v>EF</v>
      </c>
      <c r="BN78" s="292">
        <f>('Stock control'!DU78-'Stock control'!DT78)*'Stock control'!DP78*'Stock control'!DR78</f>
        <v>0</v>
      </c>
      <c r="BO78" s="292">
        <f>'Stock control'!DP78*'Stock control'!DU78</f>
        <v>0</v>
      </c>
      <c r="BP78" s="292">
        <f>'Stock control'!DS78*'Stock control'!DT78</f>
        <v>0</v>
      </c>
      <c r="BQ78" s="293">
        <f>('Stock control'!DP78*'Stock control'!DU78)-('Stock control'!DP78*'Stock control'!DT78)-BN78</f>
        <v>0</v>
      </c>
      <c r="BR78" s="294">
        <f>'Stock control'!EA78</f>
        <v>0</v>
      </c>
      <c r="BS78" s="304" t="str">
        <f>'Stock control'!EB78</f>
        <v>EF</v>
      </c>
      <c r="BT78" s="292">
        <f>('Stock control'!EF78-'Stock control'!EE78)*'Stock control'!EA78*'Stock control'!EC78</f>
        <v>0</v>
      </c>
      <c r="BU78" s="292">
        <f>'Stock control'!EA78*'Stock control'!EF78</f>
        <v>0</v>
      </c>
      <c r="BV78" s="292">
        <f>'Stock control'!ED78*'Stock control'!EE78</f>
        <v>0</v>
      </c>
      <c r="BW78" s="293">
        <f>('Stock control'!EA78*'Stock control'!EF78)-('Stock control'!EE78*'Stock control'!EA78)-BT78</f>
        <v>0</v>
      </c>
    </row>
    <row r="79" ht="15.75" customHeight="1">
      <c r="A79" s="8"/>
      <c r="B79" s="302">
        <v>66.0</v>
      </c>
      <c r="C79" s="289" t="str">
        <f>'Stock control'!D79</f>
        <v>A4 Loco Cylinder Service Kit</v>
      </c>
      <c r="D79" s="290" t="str">
        <f>'Stock control'!K79</f>
        <v>EF</v>
      </c>
      <c r="E79" s="303">
        <f>'Stock control'!J79</f>
        <v>0</v>
      </c>
      <c r="F79" s="296">
        <f>('Stock control'!O79-'Stock control'!N79)*'Stock control'!L79*'Stock control'!J79</f>
        <v>0</v>
      </c>
      <c r="G79" s="296">
        <f>'Stock control'!J79*'Stock control'!O79</f>
        <v>0</v>
      </c>
      <c r="H79" s="296">
        <f>'Stock control'!M79*'Stock control'!N79</f>
        <v>0</v>
      </c>
      <c r="I79" s="293">
        <f>('Stock control'!J79*'Stock control'!O79)-('Stock control'!J79*'Stock control'!N79)-F79</f>
        <v>0</v>
      </c>
      <c r="J79" s="294">
        <f>'Stock control'!U79</f>
        <v>3</v>
      </c>
      <c r="K79" s="304" t="str">
        <f>'Stock control'!V79</f>
        <v>EF</v>
      </c>
      <c r="L79" s="296">
        <f>('Stock control'!Z79-'Stock control'!Y79)*'Stock control'!W79*'Stock control'!U79</f>
        <v>0</v>
      </c>
      <c r="M79" s="296">
        <f>'Stock control'!Z79*'Stock control'!U79</f>
        <v>18</v>
      </c>
      <c r="N79" s="296">
        <f>'Stock control'!X79*'Stock control'!Y79</f>
        <v>0</v>
      </c>
      <c r="O79" s="297">
        <f>('Stock control'!Z79*'Stock control'!U79)-('Stock control'!Y79*'Stock control'!U79)-L79</f>
        <v>14.4</v>
      </c>
      <c r="P79" s="294">
        <f>'Stock control'!AF79</f>
        <v>1</v>
      </c>
      <c r="Q79" s="304" t="str">
        <f>'Stock control'!AG79</f>
        <v>EF</v>
      </c>
      <c r="R79" s="296">
        <f>('Stock control'!AK79-'Stock control'!AJ79)*'Stock control'!AH79*'Stock control'!AF79</f>
        <v>0</v>
      </c>
      <c r="S79" s="296">
        <f>'Stock control'!AK79*'Stock control'!AF79</f>
        <v>6</v>
      </c>
      <c r="T79" s="296">
        <f>'Stock control'!AJ79*'Stock control'!AI79</f>
        <v>0</v>
      </c>
      <c r="U79" s="297">
        <f>('Stock control'!AK79*'Stock control'!AF79)-('Stock control'!AJ79*'Stock control'!AF79)-R79</f>
        <v>4.8</v>
      </c>
      <c r="V79" s="294">
        <f>'Stock control'!AQ79</f>
        <v>2</v>
      </c>
      <c r="W79" s="298" t="str">
        <f>'Stock control'!AR79</f>
        <v>EF</v>
      </c>
      <c r="X79" s="296">
        <f>('Stock control'!AV79-'Stock control'!AU79)*'Stock control'!AS79*'Stock control'!AQ79</f>
        <v>0</v>
      </c>
      <c r="Y79" s="292">
        <f>'Stock control'!AV79*'Stock control'!AQ79</f>
        <v>12</v>
      </c>
      <c r="Z79" s="292">
        <f>'Stock control'!AU79*'Stock control'!AT79</f>
        <v>0</v>
      </c>
      <c r="AA79" s="293">
        <f>('Stock control'!AV79*'Stock control'!AQ79)-('Stock control'!AU79*'Stock control'!AQ79)-X79</f>
        <v>9.6</v>
      </c>
      <c r="AB79" s="294">
        <f>'Stock control'!BB79</f>
        <v>4</v>
      </c>
      <c r="AC79" s="304" t="str">
        <f>'Stock control'!BC79</f>
        <v>EF</v>
      </c>
      <c r="AD79" s="292">
        <f>('Stock control'!BG79-'Stock control'!BF79)*'Stock control'!BD79*'Stock control'!BB79</f>
        <v>0</v>
      </c>
      <c r="AE79" s="292">
        <f>'Stock control'!BG79*'Stock control'!BB79</f>
        <v>24</v>
      </c>
      <c r="AF79" s="292">
        <f>'Stock control'!BF79*'Stock control'!BE79</f>
        <v>0</v>
      </c>
      <c r="AG79" s="293">
        <f>('Stock control'!BG79*'Stock control'!BB79)-('Stock control'!BF79*'Stock control'!BB79)-AD79</f>
        <v>19.2</v>
      </c>
      <c r="AH79" s="294">
        <f>'Stock control'!BM79</f>
        <v>5</v>
      </c>
      <c r="AI79" s="304" t="str">
        <f>'Stock control'!BN79</f>
        <v>EF</v>
      </c>
      <c r="AJ79" s="292">
        <f>('Stock control'!BR79-'Stock control'!BQ79)*'Stock control'!BO79*'Stock control'!BM79</f>
        <v>0</v>
      </c>
      <c r="AK79" s="292">
        <f>'Stock control'!BM79*'Stock control'!BR79</f>
        <v>30</v>
      </c>
      <c r="AL79" s="292">
        <f>'Stock control'!BP79*'Stock control'!BQ79</f>
        <v>0</v>
      </c>
      <c r="AM79" s="293">
        <f>('Stock control'!BM79*'Stock control'!BR79)-('Stock control'!BM79*'Stock control'!BQ79)-AJ79</f>
        <v>24</v>
      </c>
      <c r="AN79" s="294">
        <f>'Stock control'!BX79</f>
        <v>3</v>
      </c>
      <c r="AO79" s="304" t="str">
        <f>'Stock control'!BY79</f>
        <v>EF</v>
      </c>
      <c r="AP79" s="292">
        <f>('Stock control'!CC79-'Stock control'!CB79)*'Stock control'!BZ79*'Stock control'!BX79</f>
        <v>0</v>
      </c>
      <c r="AQ79" s="292">
        <f>'Stock control'!BX79*'Stock control'!CC79</f>
        <v>18</v>
      </c>
      <c r="AR79" s="292">
        <f>'Stock control'!CA79*'Stock control'!CB79</f>
        <v>0</v>
      </c>
      <c r="AS79" s="293">
        <f>('Stock control'!BX79*'Stock control'!CC79)-('Stock control'!BX79*'Stock control'!CB79)-AP79</f>
        <v>14.4</v>
      </c>
      <c r="AT79" s="294">
        <f>'Stock control'!CI79</f>
        <v>2</v>
      </c>
      <c r="AU79" s="304" t="str">
        <f>'Stock control'!CJ79</f>
        <v>EF</v>
      </c>
      <c r="AV79" s="292">
        <f>('Stock control'!CN79-'Stock control'!CM79)*'Stock control'!CI79*'Stock control'!CK79</f>
        <v>0</v>
      </c>
      <c r="AW79" s="292">
        <f>'Stock control'!CI79*'Stock control'!CN79</f>
        <v>12</v>
      </c>
      <c r="AX79" s="292">
        <f>'Stock control'!CL79*'Stock control'!CM79</f>
        <v>0</v>
      </c>
      <c r="AY79" s="293">
        <f>('Stock control'!CI79*'Stock control'!CN79)-('Stock control'!CI79*'Stock control'!CM79)-AV79</f>
        <v>9.6</v>
      </c>
      <c r="AZ79" s="294">
        <f>'Stock control'!CT79</f>
        <v>2</v>
      </c>
      <c r="BA79" s="304" t="str">
        <f>'Stock control'!CU79</f>
        <v>EF</v>
      </c>
      <c r="BB79" s="292">
        <f>('Stock control'!CY79-'Stock control'!CX79)*'Stock control'!CT79*'Stock control'!CV79</f>
        <v>0</v>
      </c>
      <c r="BC79" s="292">
        <f>'Stock control'!CT79*'Stock control'!CY79</f>
        <v>12</v>
      </c>
      <c r="BD79" s="292">
        <f>'Stock control'!CW79*'Stock control'!CX79</f>
        <v>0</v>
      </c>
      <c r="BE79" s="293">
        <f>('Stock control'!CT79*'Stock control'!CY79)-('Stock control'!CT79*'Stock control'!CX79)-BB79</f>
        <v>9.6</v>
      </c>
      <c r="BF79" s="294">
        <f>'Stock control'!DE79</f>
        <v>1</v>
      </c>
      <c r="BG79" s="304" t="str">
        <f>'Stock control'!DF79</f>
        <v>EF</v>
      </c>
      <c r="BH79" s="292">
        <f>('Stock control'!DJ79-'Stock control'!DI79)*'Stock control'!DE79*'Stock control'!DG79</f>
        <v>0</v>
      </c>
      <c r="BI79" s="292">
        <f>'Stock control'!DE79*'Stock control'!DJ79</f>
        <v>6</v>
      </c>
      <c r="BJ79" s="292">
        <f>'Stock control'!DH79*'Stock control'!DI79</f>
        <v>0</v>
      </c>
      <c r="BK79" s="293">
        <f>('Stock control'!DE79*'Stock control'!DJ79)-('Stock control'!DE79*'Stock control'!DI79)-BH79</f>
        <v>4.8</v>
      </c>
      <c r="BL79" s="294">
        <f>'Stock control'!DP79</f>
        <v>5</v>
      </c>
      <c r="BM79" s="304" t="str">
        <f>'Stock control'!DQ79</f>
        <v>EF</v>
      </c>
      <c r="BN79" s="292">
        <f>('Stock control'!DU79-'Stock control'!DT79)*'Stock control'!DP79*'Stock control'!DR79</f>
        <v>0</v>
      </c>
      <c r="BO79" s="292">
        <f>'Stock control'!DP79*'Stock control'!DU79</f>
        <v>30</v>
      </c>
      <c r="BP79" s="292">
        <f>'Stock control'!DS79*'Stock control'!DT79</f>
        <v>0</v>
      </c>
      <c r="BQ79" s="293">
        <f>('Stock control'!DP79*'Stock control'!DU79)-('Stock control'!DP79*'Stock control'!DT79)-BN79</f>
        <v>24</v>
      </c>
      <c r="BR79" s="294">
        <f>'Stock control'!EA79</f>
        <v>3</v>
      </c>
      <c r="BS79" s="304" t="str">
        <f>'Stock control'!EB79</f>
        <v>EF</v>
      </c>
      <c r="BT79" s="292">
        <f>('Stock control'!EF79-'Stock control'!EE79)*'Stock control'!EA79*'Stock control'!EC79</f>
        <v>0</v>
      </c>
      <c r="BU79" s="292">
        <f>'Stock control'!EA79*'Stock control'!EF79</f>
        <v>18</v>
      </c>
      <c r="BV79" s="292">
        <f>'Stock control'!ED79*'Stock control'!EE79</f>
        <v>0</v>
      </c>
      <c r="BW79" s="293">
        <f>('Stock control'!EA79*'Stock control'!EF79)-('Stock control'!EE79*'Stock control'!EA79)-BT79</f>
        <v>14.4</v>
      </c>
    </row>
    <row r="80" ht="15.75" customHeight="1">
      <c r="A80" s="8"/>
      <c r="B80" s="288">
        <v>67.0</v>
      </c>
      <c r="C80" s="289" t="str">
        <f>'Stock control'!D80</f>
        <v>A4 Oil plug seal</v>
      </c>
      <c r="D80" s="290" t="str">
        <f>'Stock control'!K80</f>
        <v>EF</v>
      </c>
      <c r="E80" s="303">
        <f>'Stock control'!J80</f>
        <v>0</v>
      </c>
      <c r="F80" s="296">
        <f>('Stock control'!O80-'Stock control'!N80)*'Stock control'!L80*'Stock control'!J80</f>
        <v>0</v>
      </c>
      <c r="G80" s="296">
        <f>'Stock control'!J80*'Stock control'!O80</f>
        <v>0</v>
      </c>
      <c r="H80" s="296">
        <f>'Stock control'!M80*'Stock control'!N80</f>
        <v>0</v>
      </c>
      <c r="I80" s="293">
        <f>('Stock control'!J80*'Stock control'!O80)-('Stock control'!J80*'Stock control'!N80)-F80</f>
        <v>0</v>
      </c>
      <c r="J80" s="294">
        <f>'Stock control'!U80</f>
        <v>0</v>
      </c>
      <c r="K80" s="304" t="str">
        <f>'Stock control'!V80</f>
        <v>EF</v>
      </c>
      <c r="L80" s="296">
        <f>('Stock control'!Z80-'Stock control'!Y80)*'Stock control'!W80*'Stock control'!U80</f>
        <v>0</v>
      </c>
      <c r="M80" s="296">
        <f>'Stock control'!Z80*'Stock control'!U80</f>
        <v>0</v>
      </c>
      <c r="N80" s="296">
        <f>'Stock control'!X80*'Stock control'!Y80</f>
        <v>0</v>
      </c>
      <c r="O80" s="297">
        <f>('Stock control'!Z80*'Stock control'!U80)-('Stock control'!Y80*'Stock control'!U80)-L80</f>
        <v>0</v>
      </c>
      <c r="P80" s="294">
        <f>'Stock control'!AF80</f>
        <v>0</v>
      </c>
      <c r="Q80" s="304" t="str">
        <f>'Stock control'!AG80</f>
        <v>EF</v>
      </c>
      <c r="R80" s="296">
        <f>('Stock control'!AK80-'Stock control'!AJ80)*'Stock control'!AH80*'Stock control'!AF80</f>
        <v>0</v>
      </c>
      <c r="S80" s="296">
        <f>'Stock control'!AK80*'Stock control'!AF80</f>
        <v>0</v>
      </c>
      <c r="T80" s="296">
        <f>'Stock control'!AJ80*'Stock control'!AI80</f>
        <v>0</v>
      </c>
      <c r="U80" s="297">
        <f>('Stock control'!AK80*'Stock control'!AF80)-('Stock control'!AJ80*'Stock control'!AF80)-R80</f>
        <v>0</v>
      </c>
      <c r="V80" s="294">
        <f>'Stock control'!AQ80</f>
        <v>2</v>
      </c>
      <c r="W80" s="298" t="str">
        <f>'Stock control'!AR80</f>
        <v>EF</v>
      </c>
      <c r="X80" s="296">
        <f>('Stock control'!AV80-'Stock control'!AU80)*'Stock control'!AS80*'Stock control'!AQ80</f>
        <v>0</v>
      </c>
      <c r="Y80" s="292">
        <f>'Stock control'!AV80*'Stock control'!AQ80</f>
        <v>6</v>
      </c>
      <c r="Z80" s="292">
        <f>'Stock control'!AU80*'Stock control'!AT80</f>
        <v>0</v>
      </c>
      <c r="AA80" s="293">
        <f>('Stock control'!AV80*'Stock control'!AQ80)-('Stock control'!AU80*'Stock control'!AQ80)-X80</f>
        <v>5</v>
      </c>
      <c r="AB80" s="294">
        <f>'Stock control'!BB80</f>
        <v>5</v>
      </c>
      <c r="AC80" s="304" t="str">
        <f>'Stock control'!BC80</f>
        <v>EF</v>
      </c>
      <c r="AD80" s="292">
        <f>('Stock control'!BG80-'Stock control'!BF80)*'Stock control'!BD80*'Stock control'!BB80</f>
        <v>0</v>
      </c>
      <c r="AE80" s="292">
        <f>'Stock control'!BG80*'Stock control'!BB80</f>
        <v>15</v>
      </c>
      <c r="AF80" s="292">
        <f>'Stock control'!BF80*'Stock control'!BE80</f>
        <v>0</v>
      </c>
      <c r="AG80" s="293">
        <f>('Stock control'!BG80*'Stock control'!BB80)-('Stock control'!BF80*'Stock control'!BB80)-AD80</f>
        <v>12.5</v>
      </c>
      <c r="AH80" s="294">
        <f>'Stock control'!BM80</f>
        <v>2</v>
      </c>
      <c r="AI80" s="304" t="str">
        <f>'Stock control'!BN80</f>
        <v>EF</v>
      </c>
      <c r="AJ80" s="292">
        <f>('Stock control'!BR80-'Stock control'!BQ80)*'Stock control'!BO80*'Stock control'!BM80</f>
        <v>0</v>
      </c>
      <c r="AK80" s="292">
        <f>'Stock control'!BM80*'Stock control'!BR80</f>
        <v>6</v>
      </c>
      <c r="AL80" s="292">
        <f>'Stock control'!BP80*'Stock control'!BQ80</f>
        <v>0</v>
      </c>
      <c r="AM80" s="293">
        <f>('Stock control'!BM80*'Stock control'!BR80)-('Stock control'!BM80*'Stock control'!BQ80)-AJ80</f>
        <v>5</v>
      </c>
      <c r="AN80" s="294">
        <f>'Stock control'!BX80</f>
        <v>4</v>
      </c>
      <c r="AO80" s="304" t="str">
        <f>'Stock control'!BY80</f>
        <v>EF</v>
      </c>
      <c r="AP80" s="292">
        <f>('Stock control'!CC80-'Stock control'!CB80)*'Stock control'!BZ80*'Stock control'!BX80</f>
        <v>0</v>
      </c>
      <c r="AQ80" s="292">
        <f>'Stock control'!BX80*'Stock control'!CC80</f>
        <v>12</v>
      </c>
      <c r="AR80" s="292">
        <f>'Stock control'!CA80*'Stock control'!CB80</f>
        <v>0</v>
      </c>
      <c r="AS80" s="293">
        <f>('Stock control'!BX80*'Stock control'!CC80)-('Stock control'!BX80*'Stock control'!CB80)-AP80</f>
        <v>10</v>
      </c>
      <c r="AT80" s="294">
        <f>'Stock control'!CI80</f>
        <v>0</v>
      </c>
      <c r="AU80" s="304" t="str">
        <f>'Stock control'!CJ80</f>
        <v>EF</v>
      </c>
      <c r="AV80" s="292">
        <f>('Stock control'!CN80-'Stock control'!CM80)*'Stock control'!CI80*'Stock control'!CK80</f>
        <v>0</v>
      </c>
      <c r="AW80" s="292">
        <f>'Stock control'!CI80*'Stock control'!CN80</f>
        <v>0</v>
      </c>
      <c r="AX80" s="292">
        <f>'Stock control'!CL80*'Stock control'!CM80</f>
        <v>0</v>
      </c>
      <c r="AY80" s="293">
        <f>('Stock control'!CI80*'Stock control'!CN80)-('Stock control'!CI80*'Stock control'!CM80)-AV80</f>
        <v>0</v>
      </c>
      <c r="AZ80" s="294">
        <f>'Stock control'!CT80</f>
        <v>0</v>
      </c>
      <c r="BA80" s="304" t="str">
        <f>'Stock control'!CU80</f>
        <v>EF</v>
      </c>
      <c r="BB80" s="292">
        <f>('Stock control'!CY80-'Stock control'!CX80)*'Stock control'!CT80*'Stock control'!CV80</f>
        <v>0</v>
      </c>
      <c r="BC80" s="292">
        <f>'Stock control'!CT80*'Stock control'!CY80</f>
        <v>0</v>
      </c>
      <c r="BD80" s="292">
        <f>'Stock control'!CW80*'Stock control'!CX80</f>
        <v>0</v>
      </c>
      <c r="BE80" s="293">
        <f>('Stock control'!CT80*'Stock control'!CY80)-('Stock control'!CT80*'Stock control'!CX80)-BB80</f>
        <v>0</v>
      </c>
      <c r="BF80" s="294">
        <f>'Stock control'!DE80</f>
        <v>6</v>
      </c>
      <c r="BG80" s="304" t="str">
        <f>'Stock control'!DF80</f>
        <v>EF</v>
      </c>
      <c r="BH80" s="292">
        <f>('Stock control'!DJ80-'Stock control'!DI80)*'Stock control'!DE80*'Stock control'!DG80</f>
        <v>0</v>
      </c>
      <c r="BI80" s="292">
        <f>'Stock control'!DE80*'Stock control'!DJ80</f>
        <v>18</v>
      </c>
      <c r="BJ80" s="292">
        <f>'Stock control'!DH80*'Stock control'!DI80</f>
        <v>0</v>
      </c>
      <c r="BK80" s="293">
        <f>('Stock control'!DE80*'Stock control'!DJ80)-('Stock control'!DE80*'Stock control'!DI80)-BH80</f>
        <v>15</v>
      </c>
      <c r="BL80" s="294">
        <f>'Stock control'!DP80</f>
        <v>3</v>
      </c>
      <c r="BM80" s="304" t="str">
        <f>'Stock control'!DQ80</f>
        <v>EF</v>
      </c>
      <c r="BN80" s="292">
        <f>('Stock control'!DU80-'Stock control'!DT80)*'Stock control'!DP80*'Stock control'!DR80</f>
        <v>0</v>
      </c>
      <c r="BO80" s="292">
        <f>'Stock control'!DP80*'Stock control'!DU80</f>
        <v>9</v>
      </c>
      <c r="BP80" s="292">
        <f>'Stock control'!DS80*'Stock control'!DT80</f>
        <v>0</v>
      </c>
      <c r="BQ80" s="293">
        <f>('Stock control'!DP80*'Stock control'!DU80)-('Stock control'!DP80*'Stock control'!DT80)-BN80</f>
        <v>7.5</v>
      </c>
      <c r="BR80" s="294">
        <f>'Stock control'!EA80</f>
        <v>1</v>
      </c>
      <c r="BS80" s="304" t="str">
        <f>'Stock control'!EB80</f>
        <v>EF</v>
      </c>
      <c r="BT80" s="292">
        <f>('Stock control'!EF80-'Stock control'!EE80)*'Stock control'!EA80*'Stock control'!EC80</f>
        <v>0</v>
      </c>
      <c r="BU80" s="292">
        <f>'Stock control'!EA80*'Stock control'!EF80</f>
        <v>3</v>
      </c>
      <c r="BV80" s="292">
        <f>'Stock control'!ED80*'Stock control'!EE80</f>
        <v>0</v>
      </c>
      <c r="BW80" s="293">
        <f>('Stock control'!EA80*'Stock control'!EF80)-('Stock control'!EE80*'Stock control'!EA80)-BT80</f>
        <v>2.5</v>
      </c>
    </row>
    <row r="81" ht="15.75" customHeight="1">
      <c r="A81" s="8"/>
      <c r="B81" s="302">
        <v>68.0</v>
      </c>
      <c r="C81" s="289" t="str">
        <f>'Stock control'!D81</f>
        <v>A3 Oil plug seal</v>
      </c>
      <c r="D81" s="290" t="str">
        <f>'Stock control'!K81</f>
        <v>EF</v>
      </c>
      <c r="E81" s="303">
        <f>'Stock control'!J81</f>
        <v>0</v>
      </c>
      <c r="F81" s="296">
        <f>('Stock control'!O81-'Stock control'!N81)*'Stock control'!L81*'Stock control'!J81</f>
        <v>0</v>
      </c>
      <c r="G81" s="296">
        <f>'Stock control'!J81*'Stock control'!O81</f>
        <v>0</v>
      </c>
      <c r="H81" s="296">
        <f>'Stock control'!M81*'Stock control'!N81</f>
        <v>0</v>
      </c>
      <c r="I81" s="293">
        <f>('Stock control'!J81*'Stock control'!O81)-('Stock control'!J81*'Stock control'!N81)-F81</f>
        <v>0</v>
      </c>
      <c r="J81" s="294">
        <f>'Stock control'!U81</f>
        <v>3</v>
      </c>
      <c r="K81" s="304" t="str">
        <f>'Stock control'!V81</f>
        <v>EF</v>
      </c>
      <c r="L81" s="296">
        <f>('Stock control'!Z81-'Stock control'!Y81)*'Stock control'!W81*'Stock control'!U81</f>
        <v>0</v>
      </c>
      <c r="M81" s="296">
        <f>'Stock control'!Z81*'Stock control'!U81</f>
        <v>9</v>
      </c>
      <c r="N81" s="296">
        <f>'Stock control'!X81*'Stock control'!Y81</f>
        <v>0</v>
      </c>
      <c r="O81" s="297">
        <f>('Stock control'!Z81*'Stock control'!U81)-('Stock control'!Y81*'Stock control'!U81)-L81</f>
        <v>7.5</v>
      </c>
      <c r="P81" s="294">
        <f>'Stock control'!AF81</f>
        <v>2</v>
      </c>
      <c r="Q81" s="304" t="str">
        <f>'Stock control'!AG81</f>
        <v>EF</v>
      </c>
      <c r="R81" s="296">
        <f>('Stock control'!AK81-'Stock control'!AJ81)*'Stock control'!AH81*'Stock control'!AF81</f>
        <v>0</v>
      </c>
      <c r="S81" s="296">
        <f>'Stock control'!AK81*'Stock control'!AF81</f>
        <v>6</v>
      </c>
      <c r="T81" s="296">
        <f>'Stock control'!AJ81*'Stock control'!AI81</f>
        <v>0</v>
      </c>
      <c r="U81" s="297">
        <f>('Stock control'!AK81*'Stock control'!AF81)-('Stock control'!AJ81*'Stock control'!AF81)-R81</f>
        <v>5</v>
      </c>
      <c r="V81" s="294">
        <f>'Stock control'!AQ81</f>
        <v>1</v>
      </c>
      <c r="W81" s="298" t="str">
        <f>'Stock control'!AR81</f>
        <v>EF</v>
      </c>
      <c r="X81" s="296">
        <f>('Stock control'!AV81-'Stock control'!AU81)*'Stock control'!AS81*'Stock control'!AQ81</f>
        <v>0</v>
      </c>
      <c r="Y81" s="292">
        <f>'Stock control'!AV81*'Stock control'!AQ81</f>
        <v>3</v>
      </c>
      <c r="Z81" s="292">
        <f>'Stock control'!AU81*'Stock control'!AT81</f>
        <v>0</v>
      </c>
      <c r="AA81" s="293">
        <f>('Stock control'!AV81*'Stock control'!AQ81)-('Stock control'!AU81*'Stock control'!AQ81)-X81</f>
        <v>2.5</v>
      </c>
      <c r="AB81" s="294">
        <f>'Stock control'!BB81</f>
        <v>1</v>
      </c>
      <c r="AC81" s="304" t="str">
        <f>'Stock control'!BC81</f>
        <v>EF</v>
      </c>
      <c r="AD81" s="292">
        <f>('Stock control'!BG81-'Stock control'!BF81)*'Stock control'!BD81*'Stock control'!BB81</f>
        <v>0</v>
      </c>
      <c r="AE81" s="292">
        <f>'Stock control'!BG81*'Stock control'!BB81</f>
        <v>3</v>
      </c>
      <c r="AF81" s="292">
        <f>'Stock control'!BF81*'Stock control'!BE81</f>
        <v>0</v>
      </c>
      <c r="AG81" s="293">
        <f>('Stock control'!BG81*'Stock control'!BB81)-('Stock control'!BF81*'Stock control'!BB81)-AD81</f>
        <v>2.5</v>
      </c>
      <c r="AH81" s="294">
        <f>'Stock control'!BM81</f>
        <v>2</v>
      </c>
      <c r="AI81" s="304" t="str">
        <f>'Stock control'!BN81</f>
        <v>EF</v>
      </c>
      <c r="AJ81" s="292">
        <f>('Stock control'!BR81-'Stock control'!BQ81)*'Stock control'!BO81*'Stock control'!BM81</f>
        <v>0</v>
      </c>
      <c r="AK81" s="292">
        <f>'Stock control'!BM81*'Stock control'!BR81</f>
        <v>6</v>
      </c>
      <c r="AL81" s="292">
        <f>'Stock control'!BP81*'Stock control'!BQ81</f>
        <v>0</v>
      </c>
      <c r="AM81" s="293">
        <f>('Stock control'!BM81*'Stock control'!BR81)-('Stock control'!BM81*'Stock control'!BQ81)-AJ81</f>
        <v>5</v>
      </c>
      <c r="AN81" s="294">
        <f>'Stock control'!BX81</f>
        <v>1</v>
      </c>
      <c r="AO81" s="304" t="str">
        <f>'Stock control'!BY81</f>
        <v>EF</v>
      </c>
      <c r="AP81" s="292">
        <f>('Stock control'!CC81-'Stock control'!CB81)*'Stock control'!BZ81*'Stock control'!BX81</f>
        <v>0</v>
      </c>
      <c r="AQ81" s="292">
        <f>'Stock control'!BX81*'Stock control'!CC81</f>
        <v>3</v>
      </c>
      <c r="AR81" s="292">
        <f>'Stock control'!CA81*'Stock control'!CB81</f>
        <v>0</v>
      </c>
      <c r="AS81" s="293">
        <f>('Stock control'!BX81*'Stock control'!CC81)-('Stock control'!BX81*'Stock control'!CB81)-AP81</f>
        <v>2.5</v>
      </c>
      <c r="AT81" s="294">
        <f>'Stock control'!CI81</f>
        <v>1</v>
      </c>
      <c r="AU81" s="304" t="str">
        <f>'Stock control'!CJ81</f>
        <v>EF</v>
      </c>
      <c r="AV81" s="292">
        <f>('Stock control'!CN81-'Stock control'!CM81)*'Stock control'!CI81*'Stock control'!CK81</f>
        <v>0</v>
      </c>
      <c r="AW81" s="292">
        <f>'Stock control'!CI81*'Stock control'!CN81</f>
        <v>3</v>
      </c>
      <c r="AX81" s="292">
        <f>'Stock control'!CL81*'Stock control'!CM81</f>
        <v>0</v>
      </c>
      <c r="AY81" s="293">
        <f>('Stock control'!CI81*'Stock control'!CN81)-('Stock control'!CI81*'Stock control'!CM81)-AV81</f>
        <v>2.5</v>
      </c>
      <c r="AZ81" s="294">
        <f>'Stock control'!CT81</f>
        <v>0</v>
      </c>
      <c r="BA81" s="304" t="str">
        <f>'Stock control'!CU81</f>
        <v>EF</v>
      </c>
      <c r="BB81" s="292">
        <f>('Stock control'!CY81-'Stock control'!CX81)*'Stock control'!CT81*'Stock control'!CV81</f>
        <v>0</v>
      </c>
      <c r="BC81" s="292">
        <f>'Stock control'!CT81*'Stock control'!CY81</f>
        <v>0</v>
      </c>
      <c r="BD81" s="292">
        <f>'Stock control'!CW81*'Stock control'!CX81</f>
        <v>0</v>
      </c>
      <c r="BE81" s="293">
        <f>('Stock control'!CT81*'Stock control'!CY81)-('Stock control'!CT81*'Stock control'!CX81)-BB81</f>
        <v>0</v>
      </c>
      <c r="BF81" s="294">
        <f>'Stock control'!DE81</f>
        <v>3</v>
      </c>
      <c r="BG81" s="304" t="str">
        <f>'Stock control'!DF81</f>
        <v>EF</v>
      </c>
      <c r="BH81" s="292">
        <f>('Stock control'!DJ81-'Stock control'!DI81)*'Stock control'!DE81*'Stock control'!DG81</f>
        <v>0</v>
      </c>
      <c r="BI81" s="292">
        <f>'Stock control'!DE81*'Stock control'!DJ81</f>
        <v>9</v>
      </c>
      <c r="BJ81" s="292">
        <f>'Stock control'!DH81*'Stock control'!DI81</f>
        <v>0</v>
      </c>
      <c r="BK81" s="293">
        <f>('Stock control'!DE81*'Stock control'!DJ81)-('Stock control'!DE81*'Stock control'!DI81)-BH81</f>
        <v>7.5</v>
      </c>
      <c r="BL81" s="294">
        <f>'Stock control'!DP81</f>
        <v>1</v>
      </c>
      <c r="BM81" s="304" t="str">
        <f>'Stock control'!DQ81</f>
        <v>EF</v>
      </c>
      <c r="BN81" s="292">
        <f>('Stock control'!DU81-'Stock control'!DT81)*'Stock control'!DP81*'Stock control'!DR81</f>
        <v>0</v>
      </c>
      <c r="BO81" s="292">
        <f>'Stock control'!DP81*'Stock control'!DU81</f>
        <v>3</v>
      </c>
      <c r="BP81" s="292">
        <f>'Stock control'!DS81*'Stock control'!DT81</f>
        <v>0</v>
      </c>
      <c r="BQ81" s="293">
        <f>('Stock control'!DP81*'Stock control'!DU81)-('Stock control'!DP81*'Stock control'!DT81)-BN81</f>
        <v>2.5</v>
      </c>
      <c r="BR81" s="294">
        <f>'Stock control'!EA81</f>
        <v>0</v>
      </c>
      <c r="BS81" s="304" t="str">
        <f>'Stock control'!EB81</f>
        <v>EF</v>
      </c>
      <c r="BT81" s="292">
        <f>('Stock control'!EF81-'Stock control'!EE81)*'Stock control'!EA81*'Stock control'!EC81</f>
        <v>0</v>
      </c>
      <c r="BU81" s="292">
        <f>'Stock control'!EA81*'Stock control'!EF81</f>
        <v>0</v>
      </c>
      <c r="BV81" s="292">
        <f>'Stock control'!ED81*'Stock control'!EE81</f>
        <v>0</v>
      </c>
      <c r="BW81" s="293">
        <f>('Stock control'!EA81*'Stock control'!EF81)-('Stock control'!EE81*'Stock control'!EA81)-BT81</f>
        <v>0</v>
      </c>
    </row>
    <row r="82" ht="15.75" customHeight="1">
      <c r="A82" s="8"/>
      <c r="B82" s="288">
        <v>69.0</v>
      </c>
      <c r="C82" s="289" t="str">
        <f>'Stock control'!D82</f>
        <v>A3 Regulator Control Rod</v>
      </c>
      <c r="D82" s="290" t="str">
        <f>'Stock control'!K82</f>
        <v>EF</v>
      </c>
      <c r="E82" s="303">
        <f>'Stock control'!J82</f>
        <v>0</v>
      </c>
      <c r="F82" s="296">
        <f>('Stock control'!O82-'Stock control'!N82)*'Stock control'!L82*'Stock control'!J82</f>
        <v>0</v>
      </c>
      <c r="G82" s="296">
        <f>'Stock control'!J82*'Stock control'!O82</f>
        <v>0</v>
      </c>
      <c r="H82" s="296">
        <f>'Stock control'!M82*'Stock control'!N82</f>
        <v>0</v>
      </c>
      <c r="I82" s="293">
        <f>('Stock control'!J82*'Stock control'!O82)-('Stock control'!J82*'Stock control'!N82)-F82</f>
        <v>0</v>
      </c>
      <c r="J82" s="294">
        <f>'Stock control'!U82</f>
        <v>0</v>
      </c>
      <c r="K82" s="304" t="str">
        <f>'Stock control'!V82</f>
        <v>EF</v>
      </c>
      <c r="L82" s="296">
        <f>('Stock control'!Z82-'Stock control'!Y82)*'Stock control'!W82*'Stock control'!U82</f>
        <v>0</v>
      </c>
      <c r="M82" s="296">
        <f>'Stock control'!Z82*'Stock control'!U82</f>
        <v>0</v>
      </c>
      <c r="N82" s="296">
        <f>'Stock control'!X82*'Stock control'!Y82</f>
        <v>0</v>
      </c>
      <c r="O82" s="297">
        <f>('Stock control'!Z82*'Stock control'!U82)-('Stock control'!Y82*'Stock control'!U82)-L82</f>
        <v>0</v>
      </c>
      <c r="P82" s="294">
        <f>'Stock control'!AF82</f>
        <v>0</v>
      </c>
      <c r="Q82" s="304" t="str">
        <f>'Stock control'!AG82</f>
        <v>EF</v>
      </c>
      <c r="R82" s="296">
        <f>('Stock control'!AK82-'Stock control'!AJ82)*'Stock control'!AH82*'Stock control'!AF82</f>
        <v>0</v>
      </c>
      <c r="S82" s="296">
        <f>'Stock control'!AK82*'Stock control'!AF82</f>
        <v>0</v>
      </c>
      <c r="T82" s="296">
        <f>'Stock control'!AJ82*'Stock control'!AI82</f>
        <v>0</v>
      </c>
      <c r="U82" s="297">
        <f>('Stock control'!AK82*'Stock control'!AF82)-('Stock control'!AJ82*'Stock control'!AF82)-R82</f>
        <v>0</v>
      </c>
      <c r="V82" s="294">
        <f>'Stock control'!AQ82</f>
        <v>0</v>
      </c>
      <c r="W82" s="298" t="str">
        <f>'Stock control'!AR82</f>
        <v>EF</v>
      </c>
      <c r="X82" s="296">
        <f>('Stock control'!AV82-'Stock control'!AU82)*'Stock control'!AS82*'Stock control'!AQ82</f>
        <v>0</v>
      </c>
      <c r="Y82" s="292">
        <f>'Stock control'!AV82*'Stock control'!AQ82</f>
        <v>0</v>
      </c>
      <c r="Z82" s="292">
        <f>'Stock control'!AU82*'Stock control'!AT82</f>
        <v>0</v>
      </c>
      <c r="AA82" s="293">
        <f>('Stock control'!AV82*'Stock control'!AQ82)-('Stock control'!AU82*'Stock control'!AQ82)-X82</f>
        <v>0</v>
      </c>
      <c r="AB82" s="294">
        <f>'Stock control'!BB82</f>
        <v>0</v>
      </c>
      <c r="AC82" s="304" t="str">
        <f>'Stock control'!BC82</f>
        <v>EF</v>
      </c>
      <c r="AD82" s="292">
        <f>('Stock control'!BG82-'Stock control'!BF82)*'Stock control'!BD82*'Stock control'!BB82</f>
        <v>0</v>
      </c>
      <c r="AE82" s="292">
        <f>'Stock control'!BG82*'Stock control'!BB82</f>
        <v>0</v>
      </c>
      <c r="AF82" s="292">
        <f>'Stock control'!BF82*'Stock control'!BE82</f>
        <v>0</v>
      </c>
      <c r="AG82" s="293">
        <f>('Stock control'!BG82*'Stock control'!BB82)-('Stock control'!BF82*'Stock control'!BB82)-AD82</f>
        <v>0</v>
      </c>
      <c r="AH82" s="294">
        <f>'Stock control'!BM82</f>
        <v>0</v>
      </c>
      <c r="AI82" s="304" t="str">
        <f>'Stock control'!BN82</f>
        <v>EF</v>
      </c>
      <c r="AJ82" s="292">
        <f>('Stock control'!BR82-'Stock control'!BQ82)*'Stock control'!BO82*'Stock control'!BM82</f>
        <v>0</v>
      </c>
      <c r="AK82" s="292">
        <f>'Stock control'!BM82*'Stock control'!BR82</f>
        <v>0</v>
      </c>
      <c r="AL82" s="292">
        <f>'Stock control'!BP82*'Stock control'!BQ82</f>
        <v>0</v>
      </c>
      <c r="AM82" s="293">
        <f>('Stock control'!BM82*'Stock control'!BR82)-('Stock control'!BM82*'Stock control'!BQ82)-AJ82</f>
        <v>0</v>
      </c>
      <c r="AN82" s="294">
        <f>'Stock control'!BX82</f>
        <v>0</v>
      </c>
      <c r="AO82" s="304" t="str">
        <f>'Stock control'!BY82</f>
        <v>EF</v>
      </c>
      <c r="AP82" s="292">
        <f>('Stock control'!CC82-'Stock control'!CB82)*'Stock control'!BZ82*'Stock control'!BX82</f>
        <v>0</v>
      </c>
      <c r="AQ82" s="292">
        <f>'Stock control'!BX82*'Stock control'!CC82</f>
        <v>0</v>
      </c>
      <c r="AR82" s="292">
        <f>'Stock control'!CA82*'Stock control'!CB82</f>
        <v>0</v>
      </c>
      <c r="AS82" s="293">
        <f>('Stock control'!BX82*'Stock control'!CC82)-('Stock control'!BX82*'Stock control'!CB82)-AP82</f>
        <v>0</v>
      </c>
      <c r="AT82" s="294">
        <f>'Stock control'!CI82</f>
        <v>0</v>
      </c>
      <c r="AU82" s="304" t="str">
        <f>'Stock control'!CJ82</f>
        <v>EF</v>
      </c>
      <c r="AV82" s="292">
        <f>('Stock control'!CN82-'Stock control'!CM82)*'Stock control'!CI82*'Stock control'!CK82</f>
        <v>0</v>
      </c>
      <c r="AW82" s="292">
        <f>'Stock control'!CI82*'Stock control'!CN82</f>
        <v>0</v>
      </c>
      <c r="AX82" s="292">
        <f>'Stock control'!CL82*'Stock control'!CM82</f>
        <v>0</v>
      </c>
      <c r="AY82" s="293">
        <f>('Stock control'!CI82*'Stock control'!CN82)-('Stock control'!CI82*'Stock control'!CM82)-AV82</f>
        <v>0</v>
      </c>
      <c r="AZ82" s="294">
        <f>'Stock control'!CT82</f>
        <v>0</v>
      </c>
      <c r="BA82" s="304" t="str">
        <f>'Stock control'!CU82</f>
        <v>EF</v>
      </c>
      <c r="BB82" s="292">
        <f>('Stock control'!CY82-'Stock control'!CX82)*'Stock control'!CT82*'Stock control'!CV82</f>
        <v>0</v>
      </c>
      <c r="BC82" s="292">
        <f>'Stock control'!CT82*'Stock control'!CY82</f>
        <v>0</v>
      </c>
      <c r="BD82" s="292">
        <f>'Stock control'!CW82*'Stock control'!CX82</f>
        <v>0</v>
      </c>
      <c r="BE82" s="293">
        <f>('Stock control'!CT82*'Stock control'!CY82)-('Stock control'!CT82*'Stock control'!CX82)-BB82</f>
        <v>0</v>
      </c>
      <c r="BF82" s="294">
        <f>'Stock control'!DE82</f>
        <v>0</v>
      </c>
      <c r="BG82" s="304" t="str">
        <f>'Stock control'!DF82</f>
        <v>EF</v>
      </c>
      <c r="BH82" s="292">
        <f>('Stock control'!DJ82-'Stock control'!DI82)*'Stock control'!DE82*'Stock control'!DG82</f>
        <v>0</v>
      </c>
      <c r="BI82" s="292">
        <f>'Stock control'!DE82*'Stock control'!DJ82</f>
        <v>0</v>
      </c>
      <c r="BJ82" s="292">
        <f>'Stock control'!DH82*'Stock control'!DI82</f>
        <v>0</v>
      </c>
      <c r="BK82" s="293">
        <f>('Stock control'!DE82*'Stock control'!DJ82)-('Stock control'!DE82*'Stock control'!DI82)-BH82</f>
        <v>0</v>
      </c>
      <c r="BL82" s="294">
        <f>'Stock control'!DP82</f>
        <v>0</v>
      </c>
      <c r="BM82" s="304" t="str">
        <f>'Stock control'!DQ82</f>
        <v>EF</v>
      </c>
      <c r="BN82" s="292">
        <f>('Stock control'!DU82-'Stock control'!DT82)*'Stock control'!DP82*'Stock control'!DR82</f>
        <v>0</v>
      </c>
      <c r="BO82" s="292">
        <f>'Stock control'!DP82*'Stock control'!DU82</f>
        <v>0</v>
      </c>
      <c r="BP82" s="292">
        <f>'Stock control'!DS82*'Stock control'!DT82</f>
        <v>0</v>
      </c>
      <c r="BQ82" s="293">
        <f>('Stock control'!DP82*'Stock control'!DU82)-('Stock control'!DP82*'Stock control'!DT82)-BN82</f>
        <v>0</v>
      </c>
      <c r="BR82" s="294">
        <f>'Stock control'!EA82</f>
        <v>0</v>
      </c>
      <c r="BS82" s="304" t="str">
        <f>'Stock control'!EB82</f>
        <v>EF</v>
      </c>
      <c r="BT82" s="292">
        <f>('Stock control'!EF82-'Stock control'!EE82)*'Stock control'!EA82*'Stock control'!EC82</f>
        <v>0</v>
      </c>
      <c r="BU82" s="292">
        <f>'Stock control'!EA82*'Stock control'!EF82</f>
        <v>0</v>
      </c>
      <c r="BV82" s="292">
        <f>'Stock control'!ED82*'Stock control'!EE82</f>
        <v>0</v>
      </c>
      <c r="BW82" s="293">
        <f>('Stock control'!EA82*'Stock control'!EF82)-('Stock control'!EE82*'Stock control'!EA82)-BT82</f>
        <v>0</v>
      </c>
    </row>
    <row r="83" ht="15.75" customHeight="1">
      <c r="A83" s="8"/>
      <c r="B83" s="302">
        <v>70.0</v>
      </c>
      <c r="C83" s="289" t="str">
        <f>'Stock control'!D83</f>
        <v>A3 Loco Cylinder Service Kit</v>
      </c>
      <c r="D83" s="290" t="str">
        <f>'Stock control'!K83</f>
        <v>EF</v>
      </c>
      <c r="E83" s="303">
        <f>'Stock control'!J83</f>
        <v>0</v>
      </c>
      <c r="F83" s="296">
        <f>('Stock control'!O83-'Stock control'!N83)*'Stock control'!L83*'Stock control'!J83</f>
        <v>0</v>
      </c>
      <c r="G83" s="296">
        <f>'Stock control'!J83*'Stock control'!O83</f>
        <v>0</v>
      </c>
      <c r="H83" s="296">
        <f>'Stock control'!M83*'Stock control'!N83</f>
        <v>0</v>
      </c>
      <c r="I83" s="293">
        <f>('Stock control'!J83*'Stock control'!O83)-('Stock control'!J83*'Stock control'!N83)-F83</f>
        <v>0</v>
      </c>
      <c r="J83" s="294">
        <f>'Stock control'!U83</f>
        <v>0</v>
      </c>
      <c r="K83" s="304" t="str">
        <f>'Stock control'!V83</f>
        <v>EF</v>
      </c>
      <c r="L83" s="296">
        <f>('Stock control'!Z83-'Stock control'!Y83)*'Stock control'!W83*'Stock control'!U83</f>
        <v>0</v>
      </c>
      <c r="M83" s="296">
        <f>'Stock control'!Z83*'Stock control'!U83</f>
        <v>0</v>
      </c>
      <c r="N83" s="296">
        <f>'Stock control'!X83*'Stock control'!Y83</f>
        <v>0</v>
      </c>
      <c r="O83" s="297">
        <f>('Stock control'!Z83*'Stock control'!U83)-('Stock control'!Y83*'Stock control'!U83)-L83</f>
        <v>0</v>
      </c>
      <c r="P83" s="294">
        <f>'Stock control'!AF83</f>
        <v>1</v>
      </c>
      <c r="Q83" s="304" t="str">
        <f>'Stock control'!AG83</f>
        <v>EF</v>
      </c>
      <c r="R83" s="296">
        <f>('Stock control'!AK83-'Stock control'!AJ83)*'Stock control'!AH83*'Stock control'!AF83</f>
        <v>0</v>
      </c>
      <c r="S83" s="296">
        <f>'Stock control'!AK83*'Stock control'!AF83</f>
        <v>6</v>
      </c>
      <c r="T83" s="296">
        <f>'Stock control'!AJ83*'Stock control'!AI83</f>
        <v>0</v>
      </c>
      <c r="U83" s="297">
        <f>('Stock control'!AK83*'Stock control'!AF83)-('Stock control'!AJ83*'Stock control'!AF83)-R83</f>
        <v>4.8</v>
      </c>
      <c r="V83" s="294">
        <f>'Stock control'!AQ83</f>
        <v>1</v>
      </c>
      <c r="W83" s="298" t="str">
        <f>'Stock control'!AR83</f>
        <v>EF</v>
      </c>
      <c r="X83" s="296">
        <f>('Stock control'!AV83-'Stock control'!AU83)*'Stock control'!AS83*'Stock control'!AQ83</f>
        <v>0</v>
      </c>
      <c r="Y83" s="292">
        <f>'Stock control'!AV83*'Stock control'!AQ83</f>
        <v>6</v>
      </c>
      <c r="Z83" s="292">
        <f>'Stock control'!AU83*'Stock control'!AT83</f>
        <v>0</v>
      </c>
      <c r="AA83" s="293">
        <f>('Stock control'!AV83*'Stock control'!AQ83)-('Stock control'!AU83*'Stock control'!AQ83)-X83</f>
        <v>4.8</v>
      </c>
      <c r="AB83" s="294">
        <f>'Stock control'!BB83</f>
        <v>1</v>
      </c>
      <c r="AC83" s="304" t="str">
        <f>'Stock control'!BC83</f>
        <v>EF</v>
      </c>
      <c r="AD83" s="292">
        <f>('Stock control'!BG83-'Stock control'!BF83)*'Stock control'!BD83*'Stock control'!BB83</f>
        <v>0</v>
      </c>
      <c r="AE83" s="292">
        <f>'Stock control'!BG83*'Stock control'!BB83</f>
        <v>6</v>
      </c>
      <c r="AF83" s="292">
        <f>'Stock control'!BF83*'Stock control'!BE83</f>
        <v>0</v>
      </c>
      <c r="AG83" s="293">
        <f>('Stock control'!BG83*'Stock control'!BB83)-('Stock control'!BF83*'Stock control'!BB83)-AD83</f>
        <v>4.8</v>
      </c>
      <c r="AH83" s="294">
        <f>'Stock control'!BM83</f>
        <v>3</v>
      </c>
      <c r="AI83" s="304" t="str">
        <f>'Stock control'!BN83</f>
        <v>EF</v>
      </c>
      <c r="AJ83" s="292">
        <f>('Stock control'!BR83-'Stock control'!BQ83)*'Stock control'!BO83*'Stock control'!BM83</f>
        <v>0</v>
      </c>
      <c r="AK83" s="292">
        <f>'Stock control'!BM83*'Stock control'!BR83</f>
        <v>18</v>
      </c>
      <c r="AL83" s="292">
        <f>'Stock control'!BP83*'Stock control'!BQ83</f>
        <v>0</v>
      </c>
      <c r="AM83" s="293">
        <f>('Stock control'!BM83*'Stock control'!BR83)-('Stock control'!BM83*'Stock control'!BQ83)-AJ83</f>
        <v>14.4</v>
      </c>
      <c r="AN83" s="294">
        <f>'Stock control'!BX83</f>
        <v>2</v>
      </c>
      <c r="AO83" s="304" t="str">
        <f>'Stock control'!BY83</f>
        <v>EF</v>
      </c>
      <c r="AP83" s="292">
        <f>('Stock control'!CC83-'Stock control'!CB83)*'Stock control'!BZ83*'Stock control'!BX83</f>
        <v>0</v>
      </c>
      <c r="AQ83" s="292">
        <f>'Stock control'!BX83*'Stock control'!CC83</f>
        <v>12</v>
      </c>
      <c r="AR83" s="292">
        <f>'Stock control'!CA83*'Stock control'!CB83</f>
        <v>0</v>
      </c>
      <c r="AS83" s="293">
        <f>('Stock control'!BX83*'Stock control'!CC83)-('Stock control'!BX83*'Stock control'!CB83)-AP83</f>
        <v>9.6</v>
      </c>
      <c r="AT83" s="294">
        <f>'Stock control'!CI83</f>
        <v>1</v>
      </c>
      <c r="AU83" s="304" t="str">
        <f>'Stock control'!CJ83</f>
        <v>EF</v>
      </c>
      <c r="AV83" s="292">
        <f>('Stock control'!CN83-'Stock control'!CM83)*'Stock control'!CI83*'Stock control'!CK83</f>
        <v>0</v>
      </c>
      <c r="AW83" s="292">
        <f>'Stock control'!CI83*'Stock control'!CN83</f>
        <v>6</v>
      </c>
      <c r="AX83" s="292">
        <f>'Stock control'!CL83*'Stock control'!CM83</f>
        <v>0</v>
      </c>
      <c r="AY83" s="293">
        <f>('Stock control'!CI83*'Stock control'!CN83)-('Stock control'!CI83*'Stock control'!CM83)-AV83</f>
        <v>4.8</v>
      </c>
      <c r="AZ83" s="294">
        <f>'Stock control'!CT83</f>
        <v>2</v>
      </c>
      <c r="BA83" s="304" t="str">
        <f>'Stock control'!CU83</f>
        <v>EF</v>
      </c>
      <c r="BB83" s="292">
        <f>('Stock control'!CY83-'Stock control'!CX83)*'Stock control'!CT83*'Stock control'!CV83</f>
        <v>0</v>
      </c>
      <c r="BC83" s="292">
        <f>'Stock control'!CT83*'Stock control'!CY83</f>
        <v>12</v>
      </c>
      <c r="BD83" s="292">
        <f>'Stock control'!CW83*'Stock control'!CX83</f>
        <v>0</v>
      </c>
      <c r="BE83" s="293">
        <f>('Stock control'!CT83*'Stock control'!CY83)-('Stock control'!CT83*'Stock control'!CX83)-BB83</f>
        <v>9.6</v>
      </c>
      <c r="BF83" s="294">
        <f>'Stock control'!DE83</f>
        <v>4</v>
      </c>
      <c r="BG83" s="304" t="str">
        <f>'Stock control'!DF83</f>
        <v>EF</v>
      </c>
      <c r="BH83" s="292">
        <f>('Stock control'!DJ83-'Stock control'!DI83)*'Stock control'!DE83*'Stock control'!DG83</f>
        <v>0</v>
      </c>
      <c r="BI83" s="292">
        <f>'Stock control'!DE83*'Stock control'!DJ83</f>
        <v>24</v>
      </c>
      <c r="BJ83" s="292">
        <f>'Stock control'!DH83*'Stock control'!DI83</f>
        <v>0</v>
      </c>
      <c r="BK83" s="293">
        <f>('Stock control'!DE83*'Stock control'!DJ83)-('Stock control'!DE83*'Stock control'!DI83)-BH83</f>
        <v>19.2</v>
      </c>
      <c r="BL83" s="294">
        <f>'Stock control'!DP83</f>
        <v>1</v>
      </c>
      <c r="BM83" s="304" t="str">
        <f>'Stock control'!DQ83</f>
        <v>EF</v>
      </c>
      <c r="BN83" s="292">
        <f>('Stock control'!DU83-'Stock control'!DT83)*'Stock control'!DP83*'Stock control'!DR83</f>
        <v>0</v>
      </c>
      <c r="BO83" s="292">
        <f>'Stock control'!DP83*'Stock control'!DU83</f>
        <v>6</v>
      </c>
      <c r="BP83" s="292">
        <f>'Stock control'!DS83*'Stock control'!DT83</f>
        <v>0</v>
      </c>
      <c r="BQ83" s="293">
        <f>('Stock control'!DP83*'Stock control'!DU83)-('Stock control'!DP83*'Stock control'!DT83)-BN83</f>
        <v>4.8</v>
      </c>
      <c r="BR83" s="294">
        <f>'Stock control'!EA83</f>
        <v>0</v>
      </c>
      <c r="BS83" s="304" t="str">
        <f>'Stock control'!EB83</f>
        <v>EF</v>
      </c>
      <c r="BT83" s="292">
        <f>('Stock control'!EF83-'Stock control'!EE83)*'Stock control'!EA83*'Stock control'!EC83</f>
        <v>0</v>
      </c>
      <c r="BU83" s="292">
        <f>'Stock control'!EA83*'Stock control'!EF83</f>
        <v>0</v>
      </c>
      <c r="BV83" s="292">
        <f>'Stock control'!ED83*'Stock control'!EE83</f>
        <v>0</v>
      </c>
      <c r="BW83" s="293">
        <f>('Stock control'!EA83*'Stock control'!EF83)-('Stock control'!EE83*'Stock control'!EA83)-BT83</f>
        <v>0</v>
      </c>
    </row>
    <row r="84" ht="15.75" customHeight="1">
      <c r="A84" s="8"/>
      <c r="B84" s="288">
        <v>71.0</v>
      </c>
      <c r="C84" s="289" t="str">
        <f>'Stock control'!D84</f>
        <v>A4 Regulator Control Rod</v>
      </c>
      <c r="D84" s="290" t="str">
        <f>'Stock control'!K84</f>
        <v>EF</v>
      </c>
      <c r="E84" s="303">
        <f>'Stock control'!J84</f>
        <v>0</v>
      </c>
      <c r="F84" s="296">
        <f>('Stock control'!O84-'Stock control'!N84)*'Stock control'!L84*'Stock control'!J84</f>
        <v>0</v>
      </c>
      <c r="G84" s="296">
        <f>'Stock control'!J84*'Stock control'!O84</f>
        <v>0</v>
      </c>
      <c r="H84" s="296">
        <f>'Stock control'!M84*'Stock control'!N84</f>
        <v>0</v>
      </c>
      <c r="I84" s="293">
        <f>('Stock control'!J84*'Stock control'!O84)-('Stock control'!J84*'Stock control'!N84)-F84</f>
        <v>0</v>
      </c>
      <c r="J84" s="294">
        <f>'Stock control'!U84</f>
        <v>0</v>
      </c>
      <c r="K84" s="304" t="str">
        <f>'Stock control'!V84</f>
        <v>EF</v>
      </c>
      <c r="L84" s="296">
        <f>('Stock control'!Z84-'Stock control'!Y84)*'Stock control'!W84*'Stock control'!U84</f>
        <v>0</v>
      </c>
      <c r="M84" s="296">
        <f>'Stock control'!Z84*'Stock control'!U84</f>
        <v>0</v>
      </c>
      <c r="N84" s="296">
        <f>'Stock control'!X84*'Stock control'!Y84</f>
        <v>0</v>
      </c>
      <c r="O84" s="297">
        <f>('Stock control'!Z84*'Stock control'!U84)-('Stock control'!Y84*'Stock control'!U84)-L84</f>
        <v>0</v>
      </c>
      <c r="P84" s="294">
        <f>'Stock control'!AF84</f>
        <v>0</v>
      </c>
      <c r="Q84" s="304" t="str">
        <f>'Stock control'!AG84</f>
        <v>EF</v>
      </c>
      <c r="R84" s="296">
        <f>('Stock control'!AK84-'Stock control'!AJ84)*'Stock control'!AH84*'Stock control'!AF84</f>
        <v>0</v>
      </c>
      <c r="S84" s="296">
        <f>'Stock control'!AK84*'Stock control'!AF84</f>
        <v>0</v>
      </c>
      <c r="T84" s="296">
        <f>'Stock control'!AJ84*'Stock control'!AI84</f>
        <v>0</v>
      </c>
      <c r="U84" s="297">
        <f>('Stock control'!AK84*'Stock control'!AF84)-('Stock control'!AJ84*'Stock control'!AF84)-R84</f>
        <v>0</v>
      </c>
      <c r="V84" s="294">
        <f>'Stock control'!AQ84</f>
        <v>0</v>
      </c>
      <c r="W84" s="298" t="str">
        <f>'Stock control'!AR84</f>
        <v>EF</v>
      </c>
      <c r="X84" s="296">
        <f>('Stock control'!AV84-'Stock control'!AU84)*'Stock control'!AS84*'Stock control'!AQ84</f>
        <v>0</v>
      </c>
      <c r="Y84" s="292">
        <f>'Stock control'!AV84*'Stock control'!AQ84</f>
        <v>0</v>
      </c>
      <c r="Z84" s="292">
        <f>'Stock control'!AU84*'Stock control'!AT84</f>
        <v>0</v>
      </c>
      <c r="AA84" s="293">
        <f>('Stock control'!AV84*'Stock control'!AQ84)-('Stock control'!AU84*'Stock control'!AQ84)-X84</f>
        <v>0</v>
      </c>
      <c r="AB84" s="294">
        <f>'Stock control'!BB84</f>
        <v>0</v>
      </c>
      <c r="AC84" s="304" t="str">
        <f>'Stock control'!BC84</f>
        <v>EF</v>
      </c>
      <c r="AD84" s="292">
        <f>('Stock control'!BG84-'Stock control'!BF84)*'Stock control'!BD84*'Stock control'!BB84</f>
        <v>0</v>
      </c>
      <c r="AE84" s="292">
        <f>'Stock control'!BG84*'Stock control'!BB84</f>
        <v>0</v>
      </c>
      <c r="AF84" s="292">
        <f>'Stock control'!BF84*'Stock control'!BE84</f>
        <v>0</v>
      </c>
      <c r="AG84" s="293">
        <f>('Stock control'!BG84*'Stock control'!BB84)-('Stock control'!BF84*'Stock control'!BB84)-AD84</f>
        <v>0</v>
      </c>
      <c r="AH84" s="294">
        <f>'Stock control'!BM84</f>
        <v>0</v>
      </c>
      <c r="AI84" s="304" t="str">
        <f>'Stock control'!BN84</f>
        <v>EF</v>
      </c>
      <c r="AJ84" s="292">
        <f>('Stock control'!BR84-'Stock control'!BQ84)*'Stock control'!BO84*'Stock control'!BM84</f>
        <v>0</v>
      </c>
      <c r="AK84" s="292">
        <f>'Stock control'!BM84*'Stock control'!BR84</f>
        <v>0</v>
      </c>
      <c r="AL84" s="292">
        <f>'Stock control'!BP84*'Stock control'!BQ84</f>
        <v>0</v>
      </c>
      <c r="AM84" s="293">
        <f>('Stock control'!BM84*'Stock control'!BR84)-('Stock control'!BM84*'Stock control'!BQ84)-AJ84</f>
        <v>0</v>
      </c>
      <c r="AN84" s="294">
        <f>'Stock control'!BX84</f>
        <v>0</v>
      </c>
      <c r="AO84" s="304" t="str">
        <f>'Stock control'!BY84</f>
        <v>EF</v>
      </c>
      <c r="AP84" s="292">
        <f>('Stock control'!CC84-'Stock control'!CB84)*'Stock control'!BZ84*'Stock control'!BX84</f>
        <v>0</v>
      </c>
      <c r="AQ84" s="292">
        <f>'Stock control'!BX84*'Stock control'!CC84</f>
        <v>0</v>
      </c>
      <c r="AR84" s="292">
        <f>'Stock control'!CA84*'Stock control'!CB84</f>
        <v>0</v>
      </c>
      <c r="AS84" s="293">
        <f>('Stock control'!BX84*'Stock control'!CC84)-('Stock control'!BX84*'Stock control'!CB84)-AP84</f>
        <v>0</v>
      </c>
      <c r="AT84" s="294">
        <f>'Stock control'!CI84</f>
        <v>0</v>
      </c>
      <c r="AU84" s="304" t="str">
        <f>'Stock control'!CJ84</f>
        <v>EF</v>
      </c>
      <c r="AV84" s="292">
        <f>('Stock control'!CN84-'Stock control'!CM84)*'Stock control'!CI84*'Stock control'!CK84</f>
        <v>0</v>
      </c>
      <c r="AW84" s="292">
        <f>'Stock control'!CI84*'Stock control'!CN84</f>
        <v>0</v>
      </c>
      <c r="AX84" s="292">
        <f>'Stock control'!CL84*'Stock control'!CM84</f>
        <v>0</v>
      </c>
      <c r="AY84" s="293">
        <f>('Stock control'!CI84*'Stock control'!CN84)-('Stock control'!CI84*'Stock control'!CM84)-AV84</f>
        <v>0</v>
      </c>
      <c r="AZ84" s="294">
        <f>'Stock control'!CT84</f>
        <v>0</v>
      </c>
      <c r="BA84" s="304" t="str">
        <f>'Stock control'!CU84</f>
        <v>EF</v>
      </c>
      <c r="BB84" s="292">
        <f>('Stock control'!CY84-'Stock control'!CX84)*'Stock control'!CT84*'Stock control'!CV84</f>
        <v>0</v>
      </c>
      <c r="BC84" s="292">
        <f>'Stock control'!CT84*'Stock control'!CY84</f>
        <v>0</v>
      </c>
      <c r="BD84" s="292">
        <f>'Stock control'!CW84*'Stock control'!CX84</f>
        <v>0</v>
      </c>
      <c r="BE84" s="293">
        <f>('Stock control'!CT84*'Stock control'!CY84)-('Stock control'!CT84*'Stock control'!CX84)-BB84</f>
        <v>0</v>
      </c>
      <c r="BF84" s="294">
        <f>'Stock control'!DE84</f>
        <v>0</v>
      </c>
      <c r="BG84" s="304" t="str">
        <f>'Stock control'!DF84</f>
        <v>EF</v>
      </c>
      <c r="BH84" s="292">
        <f>('Stock control'!DJ84-'Stock control'!DI84)*'Stock control'!DE84*'Stock control'!DG84</f>
        <v>0</v>
      </c>
      <c r="BI84" s="292">
        <f>'Stock control'!DE84*'Stock control'!DJ84</f>
        <v>0</v>
      </c>
      <c r="BJ84" s="292">
        <f>'Stock control'!DH84*'Stock control'!DI84</f>
        <v>0</v>
      </c>
      <c r="BK84" s="293">
        <f>('Stock control'!DE84*'Stock control'!DJ84)-('Stock control'!DE84*'Stock control'!DI84)-BH84</f>
        <v>0</v>
      </c>
      <c r="BL84" s="294">
        <f>'Stock control'!DP84</f>
        <v>0</v>
      </c>
      <c r="BM84" s="304" t="str">
        <f>'Stock control'!DQ84</f>
        <v>EF</v>
      </c>
      <c r="BN84" s="292">
        <f>('Stock control'!DU84-'Stock control'!DT84)*'Stock control'!DP84*'Stock control'!DR84</f>
        <v>0</v>
      </c>
      <c r="BO84" s="292">
        <f>'Stock control'!DP84*'Stock control'!DU84</f>
        <v>0</v>
      </c>
      <c r="BP84" s="292">
        <f>'Stock control'!DS84*'Stock control'!DT84</f>
        <v>0</v>
      </c>
      <c r="BQ84" s="293">
        <f>('Stock control'!DP84*'Stock control'!DU84)-('Stock control'!DP84*'Stock control'!DT84)-BN84</f>
        <v>0</v>
      </c>
      <c r="BR84" s="294">
        <f>'Stock control'!EA84</f>
        <v>0</v>
      </c>
      <c r="BS84" s="304" t="str">
        <f>'Stock control'!EB84</f>
        <v>EF</v>
      </c>
      <c r="BT84" s="292">
        <f>('Stock control'!EF84-'Stock control'!EE84)*'Stock control'!EA84*'Stock control'!EC84</f>
        <v>0</v>
      </c>
      <c r="BU84" s="292">
        <f>'Stock control'!EA84*'Stock control'!EF84</f>
        <v>0</v>
      </c>
      <c r="BV84" s="292">
        <f>'Stock control'!ED84*'Stock control'!EE84</f>
        <v>0</v>
      </c>
      <c r="BW84" s="293">
        <f>('Stock control'!EA84*'Stock control'!EF84)-('Stock control'!EE84*'Stock control'!EA84)-BT84</f>
        <v>0</v>
      </c>
    </row>
    <row r="85" ht="15.75" customHeight="1">
      <c r="A85" s="8"/>
      <c r="B85" s="302">
        <v>72.0</v>
      </c>
      <c r="C85" s="289" t="str">
        <f>'Stock control'!D85</f>
        <v>Show Coffee Sales</v>
      </c>
      <c r="D85" s="290" t="str">
        <f>'Stock control'!K85</f>
        <v>NB</v>
      </c>
      <c r="E85" s="303">
        <f>'Stock control'!J85</f>
        <v>6</v>
      </c>
      <c r="F85" s="296">
        <f>('Stock control'!O85-'Stock control'!N85)*'Stock control'!L85*'Stock control'!J85</f>
        <v>3</v>
      </c>
      <c r="G85" s="296">
        <f>'Stock control'!J85*'Stock control'!O85</f>
        <v>6</v>
      </c>
      <c r="H85" s="296">
        <f>'Stock control'!M85*'Stock control'!N85</f>
        <v>0</v>
      </c>
      <c r="I85" s="293">
        <f>('Stock control'!J85*'Stock control'!O85)-('Stock control'!J85*'Stock control'!N85)-F85</f>
        <v>0</v>
      </c>
      <c r="J85" s="294">
        <f>'Stock control'!U85</f>
        <v>0</v>
      </c>
      <c r="K85" s="304" t="str">
        <f>'Stock control'!V85</f>
        <v>NB</v>
      </c>
      <c r="L85" s="296">
        <f>('Stock control'!Z85-'Stock control'!Y85)*'Stock control'!W85*'Stock control'!U85</f>
        <v>0</v>
      </c>
      <c r="M85" s="296">
        <f>'Stock control'!Z85*'Stock control'!U85</f>
        <v>0</v>
      </c>
      <c r="N85" s="296">
        <f>'Stock control'!X85*'Stock control'!Y85</f>
        <v>0</v>
      </c>
      <c r="O85" s="297">
        <f>('Stock control'!Z85*'Stock control'!U85)-('Stock control'!Y85*'Stock control'!U85)-L85</f>
        <v>0</v>
      </c>
      <c r="P85" s="294">
        <f>'Stock control'!AF85</f>
        <v>0</v>
      </c>
      <c r="Q85" s="304" t="str">
        <f>'Stock control'!AG85</f>
        <v>NB</v>
      </c>
      <c r="R85" s="296">
        <f>('Stock control'!AK85-'Stock control'!AJ85)*'Stock control'!AH85*'Stock control'!AF85</f>
        <v>0</v>
      </c>
      <c r="S85" s="296">
        <f>'Stock control'!AK85*'Stock control'!AF85</f>
        <v>0</v>
      </c>
      <c r="T85" s="296">
        <f>'Stock control'!AJ85*'Stock control'!AI85</f>
        <v>0</v>
      </c>
      <c r="U85" s="297">
        <f>('Stock control'!AK85*'Stock control'!AF85)-('Stock control'!AJ85*'Stock control'!AF85)-R85</f>
        <v>0</v>
      </c>
      <c r="V85" s="294">
        <f>'Stock control'!AQ85</f>
        <v>0</v>
      </c>
      <c r="W85" s="298" t="str">
        <f>'Stock control'!AR85</f>
        <v>NB</v>
      </c>
      <c r="X85" s="296">
        <f>('Stock control'!AV85-'Stock control'!AU85)*'Stock control'!AS85*'Stock control'!AQ85</f>
        <v>0</v>
      </c>
      <c r="Y85" s="292">
        <f>'Stock control'!AV85*'Stock control'!AQ85</f>
        <v>0</v>
      </c>
      <c r="Z85" s="292">
        <f>'Stock control'!AU85*'Stock control'!AT85</f>
        <v>0</v>
      </c>
      <c r="AA85" s="293">
        <f>('Stock control'!AV85*'Stock control'!AQ85)-('Stock control'!AU85*'Stock control'!AQ85)-X85</f>
        <v>0</v>
      </c>
      <c r="AB85" s="294">
        <f>'Stock control'!BB85</f>
        <v>0</v>
      </c>
      <c r="AC85" s="304" t="str">
        <f>'Stock control'!BC85</f>
        <v>NB</v>
      </c>
      <c r="AD85" s="292">
        <f>('Stock control'!BG85-'Stock control'!BF85)*'Stock control'!BD85*'Stock control'!BB85</f>
        <v>0</v>
      </c>
      <c r="AE85" s="292">
        <f>'Stock control'!BG85*'Stock control'!BB85</f>
        <v>0</v>
      </c>
      <c r="AF85" s="292">
        <f>'Stock control'!BF85*'Stock control'!BE85</f>
        <v>0</v>
      </c>
      <c r="AG85" s="293">
        <f>('Stock control'!BG85*'Stock control'!BB85)-('Stock control'!BF85*'Stock control'!BB85)-AD85</f>
        <v>0</v>
      </c>
      <c r="AH85" s="294">
        <f>'Stock control'!BM85</f>
        <v>20</v>
      </c>
      <c r="AI85" s="304" t="str">
        <f>'Stock control'!BN85</f>
        <v>NB</v>
      </c>
      <c r="AJ85" s="292">
        <f>('Stock control'!BR85-'Stock control'!BQ85)*'Stock control'!BO85*'Stock control'!BM85</f>
        <v>10</v>
      </c>
      <c r="AK85" s="292">
        <f>'Stock control'!BM85*'Stock control'!BR85</f>
        <v>20</v>
      </c>
      <c r="AL85" s="292">
        <f>'Stock control'!BP85*'Stock control'!BQ85</f>
        <v>0</v>
      </c>
      <c r="AM85" s="293">
        <f>('Stock control'!BM85*'Stock control'!BR85)-('Stock control'!BM85*'Stock control'!BQ85)-AJ85</f>
        <v>0</v>
      </c>
      <c r="AN85" s="294">
        <f>'Stock control'!BX85</f>
        <v>18</v>
      </c>
      <c r="AO85" s="304" t="str">
        <f>'Stock control'!BY85</f>
        <v>NB</v>
      </c>
      <c r="AP85" s="292">
        <f>('Stock control'!CC85-'Stock control'!CB85)*'Stock control'!BZ85*'Stock control'!BX85</f>
        <v>9</v>
      </c>
      <c r="AQ85" s="292">
        <f>'Stock control'!BX85*'Stock control'!CC85</f>
        <v>18</v>
      </c>
      <c r="AR85" s="292">
        <f>'Stock control'!CA85*'Stock control'!CB85</f>
        <v>0</v>
      </c>
      <c r="AS85" s="293">
        <f>('Stock control'!BX85*'Stock control'!CC85)-('Stock control'!BX85*'Stock control'!CB85)-AP85</f>
        <v>0</v>
      </c>
      <c r="AT85" s="294">
        <f>'Stock control'!CI85</f>
        <v>0</v>
      </c>
      <c r="AU85" s="304" t="str">
        <f>'Stock control'!CJ85</f>
        <v>NB</v>
      </c>
      <c r="AV85" s="292">
        <f>('Stock control'!CN85-'Stock control'!CM85)*'Stock control'!CI85*'Stock control'!CK85</f>
        <v>0</v>
      </c>
      <c r="AW85" s="292">
        <f>'Stock control'!CI85*'Stock control'!CN85</f>
        <v>0</v>
      </c>
      <c r="AX85" s="292">
        <f>'Stock control'!CL85*'Stock control'!CM85</f>
        <v>0</v>
      </c>
      <c r="AY85" s="293">
        <f>('Stock control'!CI85*'Stock control'!CN85)-('Stock control'!CI85*'Stock control'!CM85)-AV85</f>
        <v>0</v>
      </c>
      <c r="AZ85" s="294">
        <f>'Stock control'!CT85</f>
        <v>19</v>
      </c>
      <c r="BA85" s="304" t="str">
        <f>'Stock control'!CU85</f>
        <v>NB</v>
      </c>
      <c r="BB85" s="292">
        <f>('Stock control'!CY85-'Stock control'!CX85)*'Stock control'!CT85*'Stock control'!CV85</f>
        <v>9.5</v>
      </c>
      <c r="BC85" s="292">
        <f>'Stock control'!CT85*'Stock control'!CY85</f>
        <v>19</v>
      </c>
      <c r="BD85" s="292">
        <f>'Stock control'!CW85*'Stock control'!CX85</f>
        <v>0</v>
      </c>
      <c r="BE85" s="293">
        <f>('Stock control'!CT85*'Stock control'!CY85)-('Stock control'!CT85*'Stock control'!CX85)-BB85</f>
        <v>0</v>
      </c>
      <c r="BF85" s="294">
        <f>'Stock control'!DE85</f>
        <v>15</v>
      </c>
      <c r="BG85" s="304" t="str">
        <f>'Stock control'!DF85</f>
        <v>NB</v>
      </c>
      <c r="BH85" s="292">
        <f>('Stock control'!DJ85-'Stock control'!DI85)*'Stock control'!DE85*'Stock control'!DG85</f>
        <v>7.5</v>
      </c>
      <c r="BI85" s="292">
        <f>'Stock control'!DE85*'Stock control'!DJ85</f>
        <v>15</v>
      </c>
      <c r="BJ85" s="292">
        <f>'Stock control'!DH85*'Stock control'!DI85</f>
        <v>0</v>
      </c>
      <c r="BK85" s="293">
        <f>('Stock control'!DE85*'Stock control'!DJ85)-('Stock control'!DE85*'Stock control'!DI85)-BH85</f>
        <v>0</v>
      </c>
      <c r="BL85" s="294">
        <f>'Stock control'!DP85</f>
        <v>0</v>
      </c>
      <c r="BM85" s="304" t="str">
        <f>'Stock control'!DQ85</f>
        <v>NB</v>
      </c>
      <c r="BN85" s="292">
        <f>('Stock control'!DU85-'Stock control'!DT85)*'Stock control'!DP85*'Stock control'!DR85</f>
        <v>0</v>
      </c>
      <c r="BO85" s="292">
        <f>'Stock control'!DP85*'Stock control'!DU85</f>
        <v>0</v>
      </c>
      <c r="BP85" s="292">
        <f>'Stock control'!DS85*'Stock control'!DT85</f>
        <v>0</v>
      </c>
      <c r="BQ85" s="293">
        <f>('Stock control'!DP85*'Stock control'!DU85)-('Stock control'!DP85*'Stock control'!DT85)-BN85</f>
        <v>0</v>
      </c>
      <c r="BR85" s="294">
        <f>'Stock control'!EA85</f>
        <v>0</v>
      </c>
      <c r="BS85" s="304" t="str">
        <f>'Stock control'!EB85</f>
        <v>NB</v>
      </c>
      <c r="BT85" s="292">
        <f>('Stock control'!EF85-'Stock control'!EE85)*'Stock control'!EA85*'Stock control'!EC85</f>
        <v>0</v>
      </c>
      <c r="BU85" s="292">
        <f>'Stock control'!EA85*'Stock control'!EF85</f>
        <v>0</v>
      </c>
      <c r="BV85" s="292">
        <f>'Stock control'!ED85*'Stock control'!EE85</f>
        <v>0</v>
      </c>
      <c r="BW85" s="293">
        <f>('Stock control'!EA85*'Stock control'!EF85)-('Stock control'!EE85*'Stock control'!EA85)-BT85</f>
        <v>0</v>
      </c>
    </row>
    <row r="86" ht="15.75" customHeight="1">
      <c r="A86" s="8"/>
      <c r="B86" s="288">
        <v>73.0</v>
      </c>
      <c r="C86" s="289" t="str">
        <f>'Stock control'!D86</f>
        <v>Roadshow Donations</v>
      </c>
      <c r="D86" s="290" t="str">
        <f>'Stock control'!K86</f>
        <v/>
      </c>
      <c r="E86" s="303">
        <f>'Stock control'!J86</f>
        <v>1</v>
      </c>
      <c r="F86" s="296">
        <f>('Stock control'!O86-'Stock control'!N86)*'Stock control'!L86*'Stock control'!J86</f>
        <v>0</v>
      </c>
      <c r="G86" s="296">
        <f>'Stock control'!J86*'Stock control'!O86</f>
        <v>10</v>
      </c>
      <c r="H86" s="296">
        <f>'Stock control'!M86*'Stock control'!N86</f>
        <v>0</v>
      </c>
      <c r="I86" s="293">
        <f>('Stock control'!J86*'Stock control'!O86)-('Stock control'!J86*'Stock control'!N86)-F86</f>
        <v>10</v>
      </c>
      <c r="J86" s="294">
        <f>'Stock control'!U86</f>
        <v>0</v>
      </c>
      <c r="K86" s="304" t="str">
        <f>'Stock control'!V86</f>
        <v/>
      </c>
      <c r="L86" s="296">
        <f>('Stock control'!Z86-'Stock control'!Y86)*'Stock control'!W86*'Stock control'!U86</f>
        <v>0</v>
      </c>
      <c r="M86" s="296">
        <f>'Stock control'!Z86*'Stock control'!U86</f>
        <v>0</v>
      </c>
      <c r="N86" s="296">
        <f>'Stock control'!X86*'Stock control'!Y86</f>
        <v>0</v>
      </c>
      <c r="O86" s="297">
        <f>('Stock control'!Z86*'Stock control'!U86)-('Stock control'!Y86*'Stock control'!U86)-L86</f>
        <v>0</v>
      </c>
      <c r="P86" s="294">
        <f>'Stock control'!AF86</f>
        <v>0</v>
      </c>
      <c r="Q86" s="304" t="str">
        <f>'Stock control'!AG86</f>
        <v/>
      </c>
      <c r="R86" s="296">
        <f>('Stock control'!AK86-'Stock control'!AJ86)*'Stock control'!AH86*'Stock control'!AF86</f>
        <v>0</v>
      </c>
      <c r="S86" s="296">
        <f>'Stock control'!AK86*'Stock control'!AF86</f>
        <v>0</v>
      </c>
      <c r="T86" s="296">
        <f>'Stock control'!AJ86*'Stock control'!AI86</f>
        <v>0</v>
      </c>
      <c r="U86" s="297">
        <f>('Stock control'!AK86*'Stock control'!AF86)-('Stock control'!AJ86*'Stock control'!AF86)-R86</f>
        <v>0</v>
      </c>
      <c r="V86" s="294">
        <f>'Stock control'!AQ86</f>
        <v>0</v>
      </c>
      <c r="W86" s="298" t="str">
        <f>'Stock control'!AR86</f>
        <v/>
      </c>
      <c r="X86" s="296">
        <f>('Stock control'!AV86-'Stock control'!AU86)*'Stock control'!AS86*'Stock control'!AQ86</f>
        <v>0</v>
      </c>
      <c r="Y86" s="292">
        <f>'Stock control'!AV86*'Stock control'!AQ86</f>
        <v>0</v>
      </c>
      <c r="Z86" s="292">
        <f>'Stock control'!AU86*'Stock control'!AT86</f>
        <v>0</v>
      </c>
      <c r="AA86" s="293">
        <f>('Stock control'!AV86*'Stock control'!AQ86)-('Stock control'!AU86*'Stock control'!AQ86)-X86</f>
        <v>0</v>
      </c>
      <c r="AB86" s="294">
        <f>'Stock control'!BB86</f>
        <v>0</v>
      </c>
      <c r="AC86" s="304" t="str">
        <f>'Stock control'!BC86</f>
        <v/>
      </c>
      <c r="AD86" s="292">
        <f>('Stock control'!BG86-'Stock control'!BF86)*'Stock control'!BD86*'Stock control'!BB86</f>
        <v>0</v>
      </c>
      <c r="AE86" s="292">
        <f>'Stock control'!BG86*'Stock control'!BB86</f>
        <v>0</v>
      </c>
      <c r="AF86" s="292">
        <f>'Stock control'!BF86*'Stock control'!BE86</f>
        <v>0</v>
      </c>
      <c r="AG86" s="293">
        <f>('Stock control'!BG86*'Stock control'!BB86)-('Stock control'!BF86*'Stock control'!BB86)-AD86</f>
        <v>0</v>
      </c>
      <c r="AH86" s="294">
        <f>'Stock control'!BM86</f>
        <v>0</v>
      </c>
      <c r="AI86" s="304" t="str">
        <f>'Stock control'!BN86</f>
        <v/>
      </c>
      <c r="AJ86" s="292">
        <f>('Stock control'!BR86-'Stock control'!BQ86)*'Stock control'!BO86*'Stock control'!BM86</f>
        <v>0</v>
      </c>
      <c r="AK86" s="292">
        <f>'Stock control'!BM86*'Stock control'!BR86</f>
        <v>0</v>
      </c>
      <c r="AL86" s="292">
        <f>'Stock control'!BP86*'Stock control'!BQ86</f>
        <v>0</v>
      </c>
      <c r="AM86" s="293">
        <f>('Stock control'!BM86*'Stock control'!BR86)-('Stock control'!BM86*'Stock control'!BQ86)-AJ86</f>
        <v>0</v>
      </c>
      <c r="AN86" s="294">
        <f>'Stock control'!BX86</f>
        <v>0</v>
      </c>
      <c r="AO86" s="304" t="str">
        <f>'Stock control'!BY86</f>
        <v/>
      </c>
      <c r="AP86" s="292">
        <f>('Stock control'!CC86-'Stock control'!CB86)*'Stock control'!BZ86*'Stock control'!BX86</f>
        <v>0</v>
      </c>
      <c r="AQ86" s="292">
        <f>'Stock control'!BX86*'Stock control'!CC86</f>
        <v>0</v>
      </c>
      <c r="AR86" s="292">
        <f>'Stock control'!CA86*'Stock control'!CB86</f>
        <v>0</v>
      </c>
      <c r="AS86" s="293">
        <f>('Stock control'!BX86*'Stock control'!CC86)-('Stock control'!BX86*'Stock control'!CB86)-AP86</f>
        <v>0</v>
      </c>
      <c r="AT86" s="294">
        <f>'Stock control'!CI86</f>
        <v>0</v>
      </c>
      <c r="AU86" s="304" t="str">
        <f>'Stock control'!CJ86</f>
        <v/>
      </c>
      <c r="AV86" s="292">
        <f>('Stock control'!CN86-'Stock control'!CM86)*'Stock control'!CI86*'Stock control'!CK86</f>
        <v>0</v>
      </c>
      <c r="AW86" s="292">
        <f>'Stock control'!CI86*'Stock control'!CN86</f>
        <v>0</v>
      </c>
      <c r="AX86" s="292">
        <f>'Stock control'!CL86*'Stock control'!CM86</f>
        <v>0</v>
      </c>
      <c r="AY86" s="293">
        <f>('Stock control'!CI86*'Stock control'!CN86)-('Stock control'!CI86*'Stock control'!CM86)-AV86</f>
        <v>0</v>
      </c>
      <c r="AZ86" s="294">
        <f>'Stock control'!CT86</f>
        <v>0</v>
      </c>
      <c r="BA86" s="304" t="str">
        <f>'Stock control'!CU86</f>
        <v/>
      </c>
      <c r="BB86" s="292">
        <f>('Stock control'!CY86-'Stock control'!CX86)*'Stock control'!CT86*'Stock control'!CV86</f>
        <v>0</v>
      </c>
      <c r="BC86" s="292">
        <f>'Stock control'!CT86*'Stock control'!CY86</f>
        <v>0</v>
      </c>
      <c r="BD86" s="292">
        <f>'Stock control'!CW86*'Stock control'!CX86</f>
        <v>0</v>
      </c>
      <c r="BE86" s="293">
        <f>('Stock control'!CT86*'Stock control'!CY86)-('Stock control'!CT86*'Stock control'!CX86)-BB86</f>
        <v>0</v>
      </c>
      <c r="BF86" s="294">
        <f>'Stock control'!DE86</f>
        <v>0</v>
      </c>
      <c r="BG86" s="304" t="str">
        <f>'Stock control'!DF86</f>
        <v/>
      </c>
      <c r="BH86" s="292">
        <f>('Stock control'!DJ86-'Stock control'!DI86)*'Stock control'!DE86*'Stock control'!DG86</f>
        <v>0</v>
      </c>
      <c r="BI86" s="292">
        <f>'Stock control'!DE86*'Stock control'!DJ86</f>
        <v>0</v>
      </c>
      <c r="BJ86" s="292">
        <f>'Stock control'!DH86*'Stock control'!DI86</f>
        <v>0</v>
      </c>
      <c r="BK86" s="293">
        <f>('Stock control'!DE86*'Stock control'!DJ86)-('Stock control'!DE86*'Stock control'!DI86)-BH86</f>
        <v>0</v>
      </c>
      <c r="BL86" s="294">
        <f>'Stock control'!DP86</f>
        <v>1</v>
      </c>
      <c r="BM86" s="304" t="str">
        <f>'Stock control'!DQ86</f>
        <v/>
      </c>
      <c r="BN86" s="292">
        <f>('Stock control'!DU86-'Stock control'!DT86)*'Stock control'!DP86*'Stock control'!DR86</f>
        <v>0</v>
      </c>
      <c r="BO86" s="292">
        <f>'Stock control'!DP86*'Stock control'!DU86</f>
        <v>69.5</v>
      </c>
      <c r="BP86" s="292">
        <f>'Stock control'!DS86*'Stock control'!DT86</f>
        <v>0</v>
      </c>
      <c r="BQ86" s="293">
        <f>('Stock control'!DP86*'Stock control'!DU86)-('Stock control'!DP86*'Stock control'!DT86)-BN86</f>
        <v>69.5</v>
      </c>
      <c r="BR86" s="294">
        <f>'Stock control'!EA86</f>
        <v>0</v>
      </c>
      <c r="BS86" s="304" t="str">
        <f>'Stock control'!EB86</f>
        <v/>
      </c>
      <c r="BT86" s="292">
        <f>('Stock control'!EF86-'Stock control'!EE86)*'Stock control'!EA86*'Stock control'!EC86</f>
        <v>0</v>
      </c>
      <c r="BU86" s="292">
        <f>'Stock control'!EA86*'Stock control'!EF86</f>
        <v>0</v>
      </c>
      <c r="BV86" s="292">
        <f>'Stock control'!ED86*'Stock control'!EE86</f>
        <v>0</v>
      </c>
      <c r="BW86" s="293">
        <f>('Stock control'!EA86*'Stock control'!EF86)-('Stock control'!EE86*'Stock control'!EA86)-BT86</f>
        <v>0</v>
      </c>
    </row>
    <row r="87" ht="15.75" customHeight="1">
      <c r="A87" s="8"/>
      <c r="B87" s="302">
        <v>74.0</v>
      </c>
      <c r="C87" s="289" t="str">
        <f>'Stock control'!D87</f>
        <v>Gear Tower Shouldered Screw</v>
      </c>
      <c r="D87" s="290" t="str">
        <f>'Stock control'!K87</f>
        <v/>
      </c>
      <c r="E87" s="303">
        <f>'Stock control'!J87</f>
        <v>0</v>
      </c>
      <c r="F87" s="296">
        <f>('Stock control'!O87-'Stock control'!N87)*'Stock control'!L87*'Stock control'!J87</f>
        <v>0</v>
      </c>
      <c r="G87" s="296">
        <f>'Stock control'!J87*'Stock control'!O87</f>
        <v>0</v>
      </c>
      <c r="H87" s="296">
        <f>'Stock control'!M87*'Stock control'!N87</f>
        <v>0</v>
      </c>
      <c r="I87" s="293">
        <f>('Stock control'!J87*'Stock control'!O87)-('Stock control'!J87*'Stock control'!N87)-F87</f>
        <v>0</v>
      </c>
      <c r="J87" s="294">
        <f>'Stock control'!U87</f>
        <v>0</v>
      </c>
      <c r="K87" s="304" t="str">
        <f>'Stock control'!V87</f>
        <v/>
      </c>
      <c r="L87" s="296">
        <f>('Stock control'!Z87-'Stock control'!Y87)*'Stock control'!W87*'Stock control'!U87</f>
        <v>0</v>
      </c>
      <c r="M87" s="296">
        <f>'Stock control'!Z87*'Stock control'!U87</f>
        <v>0</v>
      </c>
      <c r="N87" s="296">
        <f>'Stock control'!X87*'Stock control'!Y87</f>
        <v>0</v>
      </c>
      <c r="O87" s="297">
        <f>('Stock control'!Z87*'Stock control'!U87)-('Stock control'!Y87*'Stock control'!U87)-L87</f>
        <v>0</v>
      </c>
      <c r="P87" s="294">
        <f>'Stock control'!AF87</f>
        <v>0</v>
      </c>
      <c r="Q87" s="304" t="str">
        <f>'Stock control'!AG87</f>
        <v/>
      </c>
      <c r="R87" s="296">
        <f>('Stock control'!AK87-'Stock control'!AJ87)*'Stock control'!AH87*'Stock control'!AF87</f>
        <v>0</v>
      </c>
      <c r="S87" s="296">
        <f>'Stock control'!AK87*'Stock control'!AF87</f>
        <v>0</v>
      </c>
      <c r="T87" s="296">
        <f>'Stock control'!AJ87*'Stock control'!AI87</f>
        <v>0</v>
      </c>
      <c r="U87" s="297">
        <f>('Stock control'!AK87*'Stock control'!AF87)-('Stock control'!AJ87*'Stock control'!AF87)-R87</f>
        <v>0</v>
      </c>
      <c r="V87" s="294">
        <f>'Stock control'!AQ87</f>
        <v>0</v>
      </c>
      <c r="W87" s="298" t="str">
        <f>'Stock control'!AR87</f>
        <v/>
      </c>
      <c r="X87" s="296">
        <f>('Stock control'!AV87-'Stock control'!AU87)*'Stock control'!AS87*'Stock control'!AQ87</f>
        <v>0</v>
      </c>
      <c r="Y87" s="292">
        <f>'Stock control'!AV87*'Stock control'!AQ87</f>
        <v>0</v>
      </c>
      <c r="Z87" s="292">
        <f>'Stock control'!AU87*'Stock control'!AT87</f>
        <v>0</v>
      </c>
      <c r="AA87" s="293">
        <f>('Stock control'!AV87*'Stock control'!AQ87)-('Stock control'!AU87*'Stock control'!AQ87)-X87</f>
        <v>0</v>
      </c>
      <c r="AB87" s="294">
        <f>'Stock control'!BB87</f>
        <v>0</v>
      </c>
      <c r="AC87" s="304" t="str">
        <f>'Stock control'!BC87</f>
        <v/>
      </c>
      <c r="AD87" s="292">
        <f>('Stock control'!BG87-'Stock control'!BF87)*'Stock control'!BD87*'Stock control'!BB87</f>
        <v>0</v>
      </c>
      <c r="AE87" s="292">
        <f>'Stock control'!BG87*'Stock control'!BB87</f>
        <v>0</v>
      </c>
      <c r="AF87" s="292">
        <f>'Stock control'!BF87*'Stock control'!BE87</f>
        <v>0</v>
      </c>
      <c r="AG87" s="293">
        <f>('Stock control'!BG87*'Stock control'!BB87)-('Stock control'!BF87*'Stock control'!BB87)-AD87</f>
        <v>0</v>
      </c>
      <c r="AH87" s="294">
        <f>'Stock control'!BM87</f>
        <v>0</v>
      </c>
      <c r="AI87" s="304" t="str">
        <f>'Stock control'!BN87</f>
        <v>CO</v>
      </c>
      <c r="AJ87" s="292">
        <f>('Stock control'!BR87-'Stock control'!BQ87)*'Stock control'!BO87*'Stock control'!BM87</f>
        <v>0</v>
      </c>
      <c r="AK87" s="292">
        <f>'Stock control'!BM87*'Stock control'!BR87</f>
        <v>0</v>
      </c>
      <c r="AL87" s="292">
        <f>'Stock control'!BP87*'Stock control'!BQ87</f>
        <v>0</v>
      </c>
      <c r="AM87" s="293">
        <f>('Stock control'!BM87*'Stock control'!BR87)-('Stock control'!BM87*'Stock control'!BQ87)-AJ87</f>
        <v>0</v>
      </c>
      <c r="AN87" s="294">
        <f>'Stock control'!BX87</f>
        <v>0</v>
      </c>
      <c r="AO87" s="304" t="str">
        <f>'Stock control'!BY87</f>
        <v>CO</v>
      </c>
      <c r="AP87" s="292">
        <f>('Stock control'!CC87-'Stock control'!CB87)*'Stock control'!BZ87*'Stock control'!BX87</f>
        <v>0</v>
      </c>
      <c r="AQ87" s="292">
        <f>'Stock control'!BX87*'Stock control'!CC87</f>
        <v>0</v>
      </c>
      <c r="AR87" s="292">
        <f>'Stock control'!CA87*'Stock control'!CB87</f>
        <v>0</v>
      </c>
      <c r="AS87" s="293">
        <f>('Stock control'!BX87*'Stock control'!CC87)-('Stock control'!BX87*'Stock control'!CB87)-AP87</f>
        <v>0</v>
      </c>
      <c r="AT87" s="294">
        <f>'Stock control'!CI87</f>
        <v>0</v>
      </c>
      <c r="AU87" s="304" t="str">
        <f>'Stock control'!CJ87</f>
        <v>CO</v>
      </c>
      <c r="AV87" s="292">
        <f>('Stock control'!CN87-'Stock control'!CM87)*'Stock control'!CI87*'Stock control'!CK87</f>
        <v>0</v>
      </c>
      <c r="AW87" s="292">
        <f>'Stock control'!CI87*'Stock control'!CN87</f>
        <v>0</v>
      </c>
      <c r="AX87" s="292">
        <f>'Stock control'!CL87*'Stock control'!CM87</f>
        <v>0</v>
      </c>
      <c r="AY87" s="293">
        <f>('Stock control'!CI87*'Stock control'!CN87)-('Stock control'!CI87*'Stock control'!CM87)-AV87</f>
        <v>0</v>
      </c>
      <c r="AZ87" s="294">
        <f>'Stock control'!CT87</f>
        <v>0</v>
      </c>
      <c r="BA87" s="304" t="str">
        <f>'Stock control'!CU87</f>
        <v>CO</v>
      </c>
      <c r="BB87" s="292">
        <f>('Stock control'!CY87-'Stock control'!CX87)*'Stock control'!CT87*'Stock control'!CV87</f>
        <v>0</v>
      </c>
      <c r="BC87" s="292">
        <f>'Stock control'!CT87*'Stock control'!CY87</f>
        <v>0</v>
      </c>
      <c r="BD87" s="292">
        <f>'Stock control'!CW87*'Stock control'!CX87</f>
        <v>0</v>
      </c>
      <c r="BE87" s="293">
        <f>('Stock control'!CT87*'Stock control'!CY87)-('Stock control'!CT87*'Stock control'!CX87)-BB87</f>
        <v>0</v>
      </c>
      <c r="BF87" s="294">
        <f>'Stock control'!DE87</f>
        <v>0</v>
      </c>
      <c r="BG87" s="304" t="str">
        <f>'Stock control'!DF87</f>
        <v>CO</v>
      </c>
      <c r="BH87" s="292">
        <f>('Stock control'!DJ87-'Stock control'!DI87)*'Stock control'!DE87*'Stock control'!DG87</f>
        <v>0</v>
      </c>
      <c r="BI87" s="292">
        <f>'Stock control'!DE87*'Stock control'!DJ87</f>
        <v>0</v>
      </c>
      <c r="BJ87" s="292">
        <f>'Stock control'!DH87*'Stock control'!DI87</f>
        <v>0</v>
      </c>
      <c r="BK87" s="293">
        <f>('Stock control'!DE87*'Stock control'!DJ87)-('Stock control'!DE87*'Stock control'!DI87)-BH87</f>
        <v>0</v>
      </c>
      <c r="BL87" s="294">
        <f>'Stock control'!DP87</f>
        <v>0</v>
      </c>
      <c r="BM87" s="304" t="str">
        <f>'Stock control'!DQ87</f>
        <v>CO</v>
      </c>
      <c r="BN87" s="292">
        <f>('Stock control'!DU87-'Stock control'!DT87)*'Stock control'!DP87*'Stock control'!DR87</f>
        <v>0</v>
      </c>
      <c r="BO87" s="292">
        <f>'Stock control'!DP87*'Stock control'!DU87</f>
        <v>0</v>
      </c>
      <c r="BP87" s="292">
        <f>'Stock control'!DS87*'Stock control'!DT87</f>
        <v>0</v>
      </c>
      <c r="BQ87" s="293">
        <f>('Stock control'!DP87*'Stock control'!DU87)-('Stock control'!DP87*'Stock control'!DT87)-BN87</f>
        <v>0</v>
      </c>
      <c r="BR87" s="294">
        <f>'Stock control'!EA87</f>
        <v>0</v>
      </c>
      <c r="BS87" s="304" t="str">
        <f>'Stock control'!EB87</f>
        <v>CO</v>
      </c>
      <c r="BT87" s="292">
        <f>('Stock control'!EF87-'Stock control'!EE87)*'Stock control'!EA87*'Stock control'!EC87</f>
        <v>0</v>
      </c>
      <c r="BU87" s="292">
        <f>'Stock control'!EA87*'Stock control'!EF87</f>
        <v>0</v>
      </c>
      <c r="BV87" s="292">
        <f>'Stock control'!ED87*'Stock control'!EE87</f>
        <v>0</v>
      </c>
      <c r="BW87" s="293">
        <f>('Stock control'!EA87*'Stock control'!EF87)-('Stock control'!EE87*'Stock control'!EA87)-BT87</f>
        <v>0</v>
      </c>
    </row>
    <row r="88" ht="15.75" customHeight="1">
      <c r="A88" s="8"/>
      <c r="B88" s="288">
        <v>75.0</v>
      </c>
      <c r="C88" s="289" t="str">
        <f>'Stock control'!D88</f>
        <v>Cylinder to Valve Block Screw</v>
      </c>
      <c r="D88" s="290" t="str">
        <f>'Stock control'!K88</f>
        <v/>
      </c>
      <c r="E88" s="303">
        <f>'Stock control'!J88</f>
        <v>0</v>
      </c>
      <c r="F88" s="296">
        <f>('Stock control'!O88-'Stock control'!N88)*'Stock control'!L88*'Stock control'!J88</f>
        <v>0</v>
      </c>
      <c r="G88" s="296">
        <f>'Stock control'!J88*'Stock control'!O88</f>
        <v>0</v>
      </c>
      <c r="H88" s="296">
        <f>'Stock control'!M88*'Stock control'!N88</f>
        <v>0</v>
      </c>
      <c r="I88" s="293">
        <f>('Stock control'!J88*'Stock control'!O88)-('Stock control'!J88*'Stock control'!N88)-F88</f>
        <v>0</v>
      </c>
      <c r="J88" s="294">
        <f>'Stock control'!U88</f>
        <v>0</v>
      </c>
      <c r="K88" s="304" t="str">
        <f>'Stock control'!V88</f>
        <v/>
      </c>
      <c r="L88" s="296">
        <f>('Stock control'!Z88-'Stock control'!Y88)*'Stock control'!W88*'Stock control'!U88</f>
        <v>0</v>
      </c>
      <c r="M88" s="296">
        <f>'Stock control'!Z88*'Stock control'!U88</f>
        <v>0</v>
      </c>
      <c r="N88" s="296">
        <f>'Stock control'!X88*'Stock control'!Y88</f>
        <v>0</v>
      </c>
      <c r="O88" s="297">
        <f>('Stock control'!Z88*'Stock control'!U88)-('Stock control'!Y88*'Stock control'!U88)-L88</f>
        <v>0</v>
      </c>
      <c r="P88" s="294">
        <f>'Stock control'!AF88</f>
        <v>0</v>
      </c>
      <c r="Q88" s="304" t="str">
        <f>'Stock control'!AG88</f>
        <v/>
      </c>
      <c r="R88" s="296">
        <f>('Stock control'!AK88-'Stock control'!AJ88)*'Stock control'!AH88*'Stock control'!AF88</f>
        <v>0</v>
      </c>
      <c r="S88" s="296">
        <f>'Stock control'!AK88*'Stock control'!AF88</f>
        <v>0</v>
      </c>
      <c r="T88" s="296">
        <f>'Stock control'!AJ88*'Stock control'!AI88</f>
        <v>0</v>
      </c>
      <c r="U88" s="297">
        <f>('Stock control'!AK88*'Stock control'!AF88)-('Stock control'!AJ88*'Stock control'!AF88)-R88</f>
        <v>0</v>
      </c>
      <c r="V88" s="294">
        <f>'Stock control'!AQ88</f>
        <v>0</v>
      </c>
      <c r="W88" s="298" t="str">
        <f>'Stock control'!AR88</f>
        <v/>
      </c>
      <c r="X88" s="296">
        <f>('Stock control'!AV88-'Stock control'!AU88)*'Stock control'!AS88*'Stock control'!AQ88</f>
        <v>0</v>
      </c>
      <c r="Y88" s="292">
        <f>'Stock control'!AV88*'Stock control'!AQ88</f>
        <v>0</v>
      </c>
      <c r="Z88" s="292">
        <f>'Stock control'!AU88*'Stock control'!AT88</f>
        <v>0</v>
      </c>
      <c r="AA88" s="293">
        <f>('Stock control'!AV88*'Stock control'!AQ88)-('Stock control'!AU88*'Stock control'!AQ88)-X88</f>
        <v>0</v>
      </c>
      <c r="AB88" s="294">
        <f>'Stock control'!BB88</f>
        <v>0</v>
      </c>
      <c r="AC88" s="304" t="str">
        <f>'Stock control'!BC88</f>
        <v/>
      </c>
      <c r="AD88" s="292">
        <f>('Stock control'!BG88-'Stock control'!BF88)*'Stock control'!BD88*'Stock control'!BB88</f>
        <v>0</v>
      </c>
      <c r="AE88" s="292">
        <f>'Stock control'!BG88*'Stock control'!BB88</f>
        <v>0</v>
      </c>
      <c r="AF88" s="292">
        <f>'Stock control'!BF88*'Stock control'!BE88</f>
        <v>0</v>
      </c>
      <c r="AG88" s="293">
        <f>('Stock control'!BG88*'Stock control'!BB88)-('Stock control'!BF88*'Stock control'!BB88)-AD88</f>
        <v>0</v>
      </c>
      <c r="AH88" s="294">
        <f>'Stock control'!BM88</f>
        <v>0</v>
      </c>
      <c r="AI88" s="304" t="str">
        <f>'Stock control'!BN88</f>
        <v>CO</v>
      </c>
      <c r="AJ88" s="292">
        <f>('Stock control'!BR88-'Stock control'!BQ88)*'Stock control'!BO88*'Stock control'!BM88</f>
        <v>0</v>
      </c>
      <c r="AK88" s="292">
        <f>'Stock control'!BM88*'Stock control'!BR88</f>
        <v>0</v>
      </c>
      <c r="AL88" s="292">
        <f>'Stock control'!BP88*'Stock control'!BQ88</f>
        <v>0</v>
      </c>
      <c r="AM88" s="293">
        <f>('Stock control'!BM88*'Stock control'!BR88)-('Stock control'!BM88*'Stock control'!BQ88)-AJ88</f>
        <v>0</v>
      </c>
      <c r="AN88" s="294">
        <f>'Stock control'!BX88</f>
        <v>0</v>
      </c>
      <c r="AO88" s="304" t="str">
        <f>'Stock control'!BY88</f>
        <v>CO</v>
      </c>
      <c r="AP88" s="292">
        <f>('Stock control'!CC88-'Stock control'!CB88)*'Stock control'!BZ88*'Stock control'!BX88</f>
        <v>0</v>
      </c>
      <c r="AQ88" s="292">
        <f>'Stock control'!BX88*'Stock control'!CC88</f>
        <v>0</v>
      </c>
      <c r="AR88" s="292">
        <f>'Stock control'!CA88*'Stock control'!CB88</f>
        <v>0</v>
      </c>
      <c r="AS88" s="293">
        <f>('Stock control'!BX88*'Stock control'!CC88)-('Stock control'!BX88*'Stock control'!CB88)-AP88</f>
        <v>0</v>
      </c>
      <c r="AT88" s="294">
        <f>'Stock control'!CI88</f>
        <v>0</v>
      </c>
      <c r="AU88" s="304" t="str">
        <f>'Stock control'!CJ88</f>
        <v>CO</v>
      </c>
      <c r="AV88" s="292">
        <f>('Stock control'!CN88-'Stock control'!CM88)*'Stock control'!CI88*'Stock control'!CK88</f>
        <v>0</v>
      </c>
      <c r="AW88" s="292">
        <f>'Stock control'!CI88*'Stock control'!CN88</f>
        <v>0</v>
      </c>
      <c r="AX88" s="292">
        <f>'Stock control'!CL88*'Stock control'!CM88</f>
        <v>0</v>
      </c>
      <c r="AY88" s="293">
        <f>('Stock control'!CI88*'Stock control'!CN88)-('Stock control'!CI88*'Stock control'!CM88)-AV88</f>
        <v>0</v>
      </c>
      <c r="AZ88" s="294">
        <f>'Stock control'!CT88</f>
        <v>0</v>
      </c>
      <c r="BA88" s="304" t="str">
        <f>'Stock control'!CU88</f>
        <v>CO</v>
      </c>
      <c r="BB88" s="292">
        <f>('Stock control'!CY88-'Stock control'!CX88)*'Stock control'!CT88*'Stock control'!CV88</f>
        <v>0</v>
      </c>
      <c r="BC88" s="292">
        <f>'Stock control'!CT88*'Stock control'!CY88</f>
        <v>0</v>
      </c>
      <c r="BD88" s="292">
        <f>'Stock control'!CW88*'Stock control'!CX88</f>
        <v>0</v>
      </c>
      <c r="BE88" s="293">
        <f>('Stock control'!CT88*'Stock control'!CY88)-('Stock control'!CT88*'Stock control'!CX88)-BB88</f>
        <v>0</v>
      </c>
      <c r="BF88" s="294">
        <f>'Stock control'!DE88</f>
        <v>0</v>
      </c>
      <c r="BG88" s="304" t="str">
        <f>'Stock control'!DF88</f>
        <v>CO</v>
      </c>
      <c r="BH88" s="292">
        <f>('Stock control'!DJ88-'Stock control'!DI88)*'Stock control'!DE88*'Stock control'!DG88</f>
        <v>0</v>
      </c>
      <c r="BI88" s="292">
        <f>'Stock control'!DE88*'Stock control'!DJ88</f>
        <v>0</v>
      </c>
      <c r="BJ88" s="292">
        <f>'Stock control'!DH88*'Stock control'!DI88</f>
        <v>0</v>
      </c>
      <c r="BK88" s="293">
        <f>('Stock control'!DE88*'Stock control'!DJ88)-('Stock control'!DE88*'Stock control'!DI88)-BH88</f>
        <v>0</v>
      </c>
      <c r="BL88" s="294">
        <f>'Stock control'!DP88</f>
        <v>0</v>
      </c>
      <c r="BM88" s="304" t="str">
        <f>'Stock control'!DQ88</f>
        <v>CO</v>
      </c>
      <c r="BN88" s="292">
        <f>('Stock control'!DU88-'Stock control'!DT88)*'Stock control'!DP88*'Stock control'!DR88</f>
        <v>0</v>
      </c>
      <c r="BO88" s="292">
        <f>'Stock control'!DP88*'Stock control'!DU88</f>
        <v>0</v>
      </c>
      <c r="BP88" s="292">
        <f>'Stock control'!DS88*'Stock control'!DT88</f>
        <v>0</v>
      </c>
      <c r="BQ88" s="293">
        <f>('Stock control'!DP88*'Stock control'!DU88)-('Stock control'!DP88*'Stock control'!DT88)-BN88</f>
        <v>0</v>
      </c>
      <c r="BR88" s="294">
        <f>'Stock control'!EA88</f>
        <v>0</v>
      </c>
      <c r="BS88" s="304" t="str">
        <f>'Stock control'!EB88</f>
        <v>CO</v>
      </c>
      <c r="BT88" s="292">
        <f>('Stock control'!EF88-'Stock control'!EE88)*'Stock control'!EA88*'Stock control'!EC88</f>
        <v>0</v>
      </c>
      <c r="BU88" s="292">
        <f>'Stock control'!EA88*'Stock control'!EF88</f>
        <v>0</v>
      </c>
      <c r="BV88" s="292">
        <f>'Stock control'!ED88*'Stock control'!EE88</f>
        <v>0</v>
      </c>
      <c r="BW88" s="293">
        <f>('Stock control'!EA88*'Stock control'!EF88)-('Stock control'!EE88*'Stock control'!EA88)-BT88</f>
        <v>0</v>
      </c>
    </row>
    <row r="89" ht="15.75" customHeight="1">
      <c r="A89" s="8"/>
      <c r="B89" s="302">
        <v>76.0</v>
      </c>
      <c r="C89" s="289" t="str">
        <f>'Stock control'!D89</f>
        <v>A4 Front Cover Screw Long</v>
      </c>
      <c r="D89" s="290" t="str">
        <f>'Stock control'!K89</f>
        <v/>
      </c>
      <c r="E89" s="303">
        <f>'Stock control'!J89</f>
        <v>0</v>
      </c>
      <c r="F89" s="296">
        <f>('Stock control'!O89-'Stock control'!N89)*'Stock control'!L89*'Stock control'!J89</f>
        <v>0</v>
      </c>
      <c r="G89" s="296">
        <f>'Stock control'!J89*'Stock control'!O89</f>
        <v>0</v>
      </c>
      <c r="H89" s="296">
        <f>'Stock control'!M89*'Stock control'!N89</f>
        <v>0</v>
      </c>
      <c r="I89" s="293">
        <f>('Stock control'!J89*'Stock control'!O89)-('Stock control'!J89*'Stock control'!N89)-F89</f>
        <v>0</v>
      </c>
      <c r="J89" s="294">
        <f>'Stock control'!U89</f>
        <v>0</v>
      </c>
      <c r="K89" s="304" t="str">
        <f>'Stock control'!V89</f>
        <v/>
      </c>
      <c r="L89" s="296">
        <f>('Stock control'!Z89-'Stock control'!Y89)*'Stock control'!W89*'Stock control'!U89</f>
        <v>0</v>
      </c>
      <c r="M89" s="296">
        <f>'Stock control'!Z89*'Stock control'!U89</f>
        <v>0</v>
      </c>
      <c r="N89" s="296">
        <f>'Stock control'!X89*'Stock control'!Y89</f>
        <v>0</v>
      </c>
      <c r="O89" s="297">
        <f>('Stock control'!Z89*'Stock control'!U89)-('Stock control'!Y89*'Stock control'!U89)-L89</f>
        <v>0</v>
      </c>
      <c r="P89" s="294">
        <f>'Stock control'!AF89</f>
        <v>0</v>
      </c>
      <c r="Q89" s="304" t="str">
        <f>'Stock control'!AG89</f>
        <v/>
      </c>
      <c r="R89" s="296">
        <f>('Stock control'!AK89-'Stock control'!AJ89)*'Stock control'!AH89*'Stock control'!AF89</f>
        <v>0</v>
      </c>
      <c r="S89" s="296">
        <f>'Stock control'!AK89*'Stock control'!AF89</f>
        <v>0</v>
      </c>
      <c r="T89" s="296">
        <f>'Stock control'!AJ89*'Stock control'!AI89</f>
        <v>0</v>
      </c>
      <c r="U89" s="297">
        <f>('Stock control'!AK89*'Stock control'!AF89)-('Stock control'!AJ89*'Stock control'!AF89)-R89</f>
        <v>0</v>
      </c>
      <c r="V89" s="294">
        <f>'Stock control'!AQ89</f>
        <v>0</v>
      </c>
      <c r="W89" s="298" t="str">
        <f>'Stock control'!AR89</f>
        <v/>
      </c>
      <c r="X89" s="296">
        <f>('Stock control'!AV89-'Stock control'!AU89)*'Stock control'!AS89*'Stock control'!AQ89</f>
        <v>0</v>
      </c>
      <c r="Y89" s="292">
        <f>'Stock control'!AV89*'Stock control'!AQ89</f>
        <v>0</v>
      </c>
      <c r="Z89" s="292">
        <f>'Stock control'!AU89*'Stock control'!AT89</f>
        <v>0</v>
      </c>
      <c r="AA89" s="293">
        <f>('Stock control'!AV89*'Stock control'!AQ89)-('Stock control'!AU89*'Stock control'!AQ89)-X89</f>
        <v>0</v>
      </c>
      <c r="AB89" s="294">
        <f>'Stock control'!BB89</f>
        <v>0</v>
      </c>
      <c r="AC89" s="304" t="str">
        <f>'Stock control'!BC89</f>
        <v/>
      </c>
      <c r="AD89" s="292">
        <f>('Stock control'!BG89-'Stock control'!BF89)*'Stock control'!BD89*'Stock control'!BB89</f>
        <v>0</v>
      </c>
      <c r="AE89" s="292">
        <f>'Stock control'!BG89*'Stock control'!BB89</f>
        <v>0</v>
      </c>
      <c r="AF89" s="292">
        <f>'Stock control'!BF89*'Stock control'!BE89</f>
        <v>0</v>
      </c>
      <c r="AG89" s="293">
        <f>('Stock control'!BG89*'Stock control'!BB89)-('Stock control'!BF89*'Stock control'!BB89)-AD89</f>
        <v>0</v>
      </c>
      <c r="AH89" s="294">
        <f>'Stock control'!BM89</f>
        <v>0</v>
      </c>
      <c r="AI89" s="304" t="str">
        <f>'Stock control'!BN89</f>
        <v>CO</v>
      </c>
      <c r="AJ89" s="292">
        <f>('Stock control'!BR89-'Stock control'!BQ89)*'Stock control'!BO89*'Stock control'!BM89</f>
        <v>0</v>
      </c>
      <c r="AK89" s="292">
        <f>'Stock control'!BM89*'Stock control'!BR89</f>
        <v>0</v>
      </c>
      <c r="AL89" s="292">
        <f>'Stock control'!BP89*'Stock control'!BQ89</f>
        <v>0</v>
      </c>
      <c r="AM89" s="293">
        <f>('Stock control'!BM89*'Stock control'!BR89)-('Stock control'!BM89*'Stock control'!BQ89)-AJ89</f>
        <v>0</v>
      </c>
      <c r="AN89" s="294">
        <f>'Stock control'!BX89</f>
        <v>0</v>
      </c>
      <c r="AO89" s="304" t="str">
        <f>'Stock control'!BY89</f>
        <v>CO</v>
      </c>
      <c r="AP89" s="292">
        <f>('Stock control'!CC89-'Stock control'!CB89)*'Stock control'!BZ89*'Stock control'!BX89</f>
        <v>0</v>
      </c>
      <c r="AQ89" s="292">
        <f>'Stock control'!BX89*'Stock control'!CC89</f>
        <v>0</v>
      </c>
      <c r="AR89" s="292">
        <f>'Stock control'!CA89*'Stock control'!CB89</f>
        <v>0</v>
      </c>
      <c r="AS89" s="293">
        <f>('Stock control'!BX89*'Stock control'!CC89)-('Stock control'!BX89*'Stock control'!CB89)-AP89</f>
        <v>0</v>
      </c>
      <c r="AT89" s="294">
        <f>'Stock control'!CI89</f>
        <v>0</v>
      </c>
      <c r="AU89" s="304" t="str">
        <f>'Stock control'!CJ89</f>
        <v>CO</v>
      </c>
      <c r="AV89" s="292">
        <f>('Stock control'!CN89-'Stock control'!CM89)*'Stock control'!CI89*'Stock control'!CK89</f>
        <v>0</v>
      </c>
      <c r="AW89" s="292">
        <f>'Stock control'!CI89*'Stock control'!CN89</f>
        <v>0</v>
      </c>
      <c r="AX89" s="292">
        <f>'Stock control'!CL89*'Stock control'!CM89</f>
        <v>0</v>
      </c>
      <c r="AY89" s="293">
        <f>('Stock control'!CI89*'Stock control'!CN89)-('Stock control'!CI89*'Stock control'!CM89)-AV89</f>
        <v>0</v>
      </c>
      <c r="AZ89" s="294">
        <f>'Stock control'!CT89</f>
        <v>0</v>
      </c>
      <c r="BA89" s="304" t="str">
        <f>'Stock control'!CU89</f>
        <v>CO</v>
      </c>
      <c r="BB89" s="292">
        <f>('Stock control'!CY89-'Stock control'!CX89)*'Stock control'!CT89*'Stock control'!CV89</f>
        <v>0</v>
      </c>
      <c r="BC89" s="292">
        <f>'Stock control'!CT89*'Stock control'!CY89</f>
        <v>0</v>
      </c>
      <c r="BD89" s="292">
        <f>'Stock control'!CW89*'Stock control'!CX89</f>
        <v>0</v>
      </c>
      <c r="BE89" s="293">
        <f>('Stock control'!CT89*'Stock control'!CY89)-('Stock control'!CT89*'Stock control'!CX89)-BB89</f>
        <v>0</v>
      </c>
      <c r="BF89" s="294">
        <f>'Stock control'!DE89</f>
        <v>0</v>
      </c>
      <c r="BG89" s="304" t="str">
        <f>'Stock control'!DF89</f>
        <v>CO</v>
      </c>
      <c r="BH89" s="292">
        <f>('Stock control'!DJ89-'Stock control'!DI89)*'Stock control'!DE89*'Stock control'!DG89</f>
        <v>0</v>
      </c>
      <c r="BI89" s="292">
        <f>'Stock control'!DE89*'Stock control'!DJ89</f>
        <v>0</v>
      </c>
      <c r="BJ89" s="292">
        <f>'Stock control'!DH89*'Stock control'!DI89</f>
        <v>0</v>
      </c>
      <c r="BK89" s="293">
        <f>('Stock control'!DE89*'Stock control'!DJ89)-('Stock control'!DE89*'Stock control'!DI89)-BH89</f>
        <v>0</v>
      </c>
      <c r="BL89" s="294">
        <f>'Stock control'!DP89</f>
        <v>0</v>
      </c>
      <c r="BM89" s="304" t="str">
        <f>'Stock control'!DQ89</f>
        <v>CO</v>
      </c>
      <c r="BN89" s="292">
        <f>('Stock control'!DU89-'Stock control'!DT89)*'Stock control'!DP89*'Stock control'!DR89</f>
        <v>0</v>
      </c>
      <c r="BO89" s="292">
        <f>'Stock control'!DP89*'Stock control'!DU89</f>
        <v>0</v>
      </c>
      <c r="BP89" s="292">
        <f>'Stock control'!DS89*'Stock control'!DT89</f>
        <v>0</v>
      </c>
      <c r="BQ89" s="293">
        <f>('Stock control'!DP89*'Stock control'!DU89)-('Stock control'!DP89*'Stock control'!DT89)-BN89</f>
        <v>0</v>
      </c>
      <c r="BR89" s="294">
        <f>'Stock control'!EA89</f>
        <v>0</v>
      </c>
      <c r="BS89" s="304" t="str">
        <f>'Stock control'!EB89</f>
        <v>CO</v>
      </c>
      <c r="BT89" s="292">
        <f>('Stock control'!EF89-'Stock control'!EE89)*'Stock control'!EA89*'Stock control'!EC89</f>
        <v>0</v>
      </c>
      <c r="BU89" s="292">
        <f>'Stock control'!EA89*'Stock control'!EF89</f>
        <v>0</v>
      </c>
      <c r="BV89" s="292">
        <f>'Stock control'!ED89*'Stock control'!EE89</f>
        <v>0</v>
      </c>
      <c r="BW89" s="293">
        <f>('Stock control'!EA89*'Stock control'!EF89)-('Stock control'!EE89*'Stock control'!EA89)-BT89</f>
        <v>0</v>
      </c>
    </row>
    <row r="90" ht="15.75" customHeight="1">
      <c r="A90" s="8"/>
      <c r="B90" s="288">
        <v>77.0</v>
      </c>
      <c r="C90" s="289" t="str">
        <f>'Stock control'!D90</f>
        <v>A4 Front Cover Screw Short</v>
      </c>
      <c r="D90" s="290" t="str">
        <f>'Stock control'!K90</f>
        <v/>
      </c>
      <c r="E90" s="303">
        <f>'Stock control'!J90</f>
        <v>0</v>
      </c>
      <c r="F90" s="296">
        <f>('Stock control'!O90-'Stock control'!N90)*'Stock control'!L90*'Stock control'!J90</f>
        <v>0</v>
      </c>
      <c r="G90" s="296">
        <f>'Stock control'!J90*'Stock control'!O90</f>
        <v>0</v>
      </c>
      <c r="H90" s="296">
        <f>'Stock control'!M90*'Stock control'!N90</f>
        <v>0</v>
      </c>
      <c r="I90" s="293">
        <f>('Stock control'!J90*'Stock control'!O90)-('Stock control'!J90*'Stock control'!N90)-F90</f>
        <v>0</v>
      </c>
      <c r="J90" s="294">
        <f>'Stock control'!U90</f>
        <v>0</v>
      </c>
      <c r="K90" s="304" t="str">
        <f>'Stock control'!V90</f>
        <v/>
      </c>
      <c r="L90" s="296">
        <f>('Stock control'!Z90-'Stock control'!Y90)*'Stock control'!W90*'Stock control'!U90</f>
        <v>0</v>
      </c>
      <c r="M90" s="296">
        <f>'Stock control'!Z90*'Stock control'!U90</f>
        <v>0</v>
      </c>
      <c r="N90" s="296">
        <f>'Stock control'!X90*'Stock control'!Y90</f>
        <v>0</v>
      </c>
      <c r="O90" s="297">
        <f>('Stock control'!Z90*'Stock control'!U90)-('Stock control'!Y90*'Stock control'!U90)-L90</f>
        <v>0</v>
      </c>
      <c r="P90" s="294">
        <f>'Stock control'!AF90</f>
        <v>0</v>
      </c>
      <c r="Q90" s="304" t="str">
        <f>'Stock control'!AG90</f>
        <v/>
      </c>
      <c r="R90" s="296">
        <f>('Stock control'!AK90-'Stock control'!AJ90)*'Stock control'!AH90*'Stock control'!AF90</f>
        <v>0</v>
      </c>
      <c r="S90" s="296">
        <f>'Stock control'!AK90*'Stock control'!AF90</f>
        <v>0</v>
      </c>
      <c r="T90" s="296">
        <f>'Stock control'!AJ90*'Stock control'!AI90</f>
        <v>0</v>
      </c>
      <c r="U90" s="297">
        <f>('Stock control'!AK90*'Stock control'!AF90)-('Stock control'!AJ90*'Stock control'!AF90)-R90</f>
        <v>0</v>
      </c>
      <c r="V90" s="294">
        <f>'Stock control'!AQ90</f>
        <v>0</v>
      </c>
      <c r="W90" s="298" t="str">
        <f>'Stock control'!AR90</f>
        <v/>
      </c>
      <c r="X90" s="296">
        <f>('Stock control'!AV90-'Stock control'!AU90)*'Stock control'!AS90*'Stock control'!AQ90</f>
        <v>0</v>
      </c>
      <c r="Y90" s="292">
        <f>'Stock control'!AV90*'Stock control'!AQ90</f>
        <v>0</v>
      </c>
      <c r="Z90" s="292">
        <f>'Stock control'!AU90*'Stock control'!AT90</f>
        <v>0</v>
      </c>
      <c r="AA90" s="293">
        <f>('Stock control'!AV90*'Stock control'!AQ90)-('Stock control'!AU90*'Stock control'!AQ90)-X90</f>
        <v>0</v>
      </c>
      <c r="AB90" s="294">
        <f>'Stock control'!BB90</f>
        <v>0</v>
      </c>
      <c r="AC90" s="304" t="str">
        <f>'Stock control'!BC90</f>
        <v/>
      </c>
      <c r="AD90" s="292">
        <f>('Stock control'!BG90-'Stock control'!BF90)*'Stock control'!BD90*'Stock control'!BB90</f>
        <v>0</v>
      </c>
      <c r="AE90" s="292">
        <f>'Stock control'!BG90*'Stock control'!BB90</f>
        <v>0</v>
      </c>
      <c r="AF90" s="292">
        <f>'Stock control'!BF90*'Stock control'!BE90</f>
        <v>0</v>
      </c>
      <c r="AG90" s="293">
        <f>('Stock control'!BG90*'Stock control'!BB90)-('Stock control'!BF90*'Stock control'!BB90)-AD90</f>
        <v>0</v>
      </c>
      <c r="AH90" s="294">
        <f>'Stock control'!BM90</f>
        <v>0</v>
      </c>
      <c r="AI90" s="304" t="str">
        <f>'Stock control'!BN90</f>
        <v>CO</v>
      </c>
      <c r="AJ90" s="292">
        <f>('Stock control'!BR90-'Stock control'!BQ90)*'Stock control'!BO90*'Stock control'!BM90</f>
        <v>0</v>
      </c>
      <c r="AK90" s="292">
        <f>'Stock control'!BM90*'Stock control'!BR90</f>
        <v>0</v>
      </c>
      <c r="AL90" s="292">
        <f>'Stock control'!BP90*'Stock control'!BQ90</f>
        <v>0</v>
      </c>
      <c r="AM90" s="293">
        <f>('Stock control'!BM90*'Stock control'!BR90)-('Stock control'!BM90*'Stock control'!BQ90)-AJ90</f>
        <v>0</v>
      </c>
      <c r="AN90" s="294">
        <f>'Stock control'!BX90</f>
        <v>0</v>
      </c>
      <c r="AO90" s="304" t="str">
        <f>'Stock control'!BY90</f>
        <v>CO</v>
      </c>
      <c r="AP90" s="292">
        <f>('Stock control'!CC90-'Stock control'!CB90)*'Stock control'!BZ90*'Stock control'!BX90</f>
        <v>0</v>
      </c>
      <c r="AQ90" s="292">
        <f>'Stock control'!BX90*'Stock control'!CC90</f>
        <v>0</v>
      </c>
      <c r="AR90" s="292">
        <f>'Stock control'!CA90*'Stock control'!CB90</f>
        <v>0</v>
      </c>
      <c r="AS90" s="293">
        <f>('Stock control'!BX90*'Stock control'!CC90)-('Stock control'!BX90*'Stock control'!CB90)-AP90</f>
        <v>0</v>
      </c>
      <c r="AT90" s="294">
        <f>'Stock control'!CI90</f>
        <v>0</v>
      </c>
      <c r="AU90" s="304" t="str">
        <f>'Stock control'!CJ90</f>
        <v>CO</v>
      </c>
      <c r="AV90" s="292">
        <f>('Stock control'!CN90-'Stock control'!CM90)*'Stock control'!CI90*'Stock control'!CK90</f>
        <v>0</v>
      </c>
      <c r="AW90" s="292">
        <f>'Stock control'!CI90*'Stock control'!CN90</f>
        <v>0</v>
      </c>
      <c r="AX90" s="292">
        <f>'Stock control'!CL90*'Stock control'!CM90</f>
        <v>0</v>
      </c>
      <c r="AY90" s="293">
        <f>('Stock control'!CI90*'Stock control'!CN90)-('Stock control'!CI90*'Stock control'!CM90)-AV90</f>
        <v>0</v>
      </c>
      <c r="AZ90" s="294">
        <f>'Stock control'!CT90</f>
        <v>0</v>
      </c>
      <c r="BA90" s="304" t="str">
        <f>'Stock control'!CU90</f>
        <v>CO</v>
      </c>
      <c r="BB90" s="292">
        <f>('Stock control'!CY90-'Stock control'!CX90)*'Stock control'!CT90*'Stock control'!CV90</f>
        <v>0</v>
      </c>
      <c r="BC90" s="292">
        <f>'Stock control'!CT90*'Stock control'!CY90</f>
        <v>0</v>
      </c>
      <c r="BD90" s="292">
        <f>'Stock control'!CW90*'Stock control'!CX90</f>
        <v>0</v>
      </c>
      <c r="BE90" s="293">
        <f>('Stock control'!CT90*'Stock control'!CY90)-('Stock control'!CT90*'Stock control'!CX90)-BB90</f>
        <v>0</v>
      </c>
      <c r="BF90" s="294">
        <f>'Stock control'!DE90</f>
        <v>0</v>
      </c>
      <c r="BG90" s="304" t="str">
        <f>'Stock control'!DF90</f>
        <v>CO</v>
      </c>
      <c r="BH90" s="292">
        <f>('Stock control'!DJ90-'Stock control'!DI90)*'Stock control'!DE90*'Stock control'!DG90</f>
        <v>0</v>
      </c>
      <c r="BI90" s="292">
        <f>'Stock control'!DE90*'Stock control'!DJ90</f>
        <v>0</v>
      </c>
      <c r="BJ90" s="292">
        <f>'Stock control'!DH90*'Stock control'!DI90</f>
        <v>0</v>
      </c>
      <c r="BK90" s="293">
        <f>('Stock control'!DE90*'Stock control'!DJ90)-('Stock control'!DE90*'Stock control'!DI90)-BH90</f>
        <v>0</v>
      </c>
      <c r="BL90" s="294">
        <f>'Stock control'!DP90</f>
        <v>0</v>
      </c>
      <c r="BM90" s="304" t="str">
        <f>'Stock control'!DQ90</f>
        <v>CO</v>
      </c>
      <c r="BN90" s="292">
        <f>('Stock control'!DU90-'Stock control'!DT90)*'Stock control'!DP90*'Stock control'!DR90</f>
        <v>0</v>
      </c>
      <c r="BO90" s="292">
        <f>'Stock control'!DP90*'Stock control'!DU90</f>
        <v>0</v>
      </c>
      <c r="BP90" s="292">
        <f>'Stock control'!DS90*'Stock control'!DT90</f>
        <v>0</v>
      </c>
      <c r="BQ90" s="293">
        <f>('Stock control'!DP90*'Stock control'!DU90)-('Stock control'!DP90*'Stock control'!DT90)-BN90</f>
        <v>0</v>
      </c>
      <c r="BR90" s="294">
        <f>'Stock control'!EA90</f>
        <v>0</v>
      </c>
      <c r="BS90" s="304" t="str">
        <f>'Stock control'!EB90</f>
        <v>CO</v>
      </c>
      <c r="BT90" s="292">
        <f>('Stock control'!EF90-'Stock control'!EE90)*'Stock control'!EA90*'Stock control'!EC90</f>
        <v>0</v>
      </c>
      <c r="BU90" s="292">
        <f>'Stock control'!EA90*'Stock control'!EF90</f>
        <v>0</v>
      </c>
      <c r="BV90" s="292">
        <f>'Stock control'!ED90*'Stock control'!EE90</f>
        <v>0</v>
      </c>
      <c r="BW90" s="293">
        <f>('Stock control'!EA90*'Stock control'!EF90)-('Stock control'!EE90*'Stock control'!EA90)-BT90</f>
        <v>0</v>
      </c>
    </row>
    <row r="91" ht="15.75" customHeight="1">
      <c r="A91" s="8"/>
      <c r="B91" s="302">
        <v>78.0</v>
      </c>
      <c r="C91" s="289" t="str">
        <f>'Stock control'!D91</f>
        <v>Controller Set Pre owned</v>
      </c>
      <c r="D91" s="290" t="str">
        <f>'Stock control'!K91</f>
        <v/>
      </c>
      <c r="E91" s="303">
        <f>'Stock control'!J91</f>
        <v>0</v>
      </c>
      <c r="F91" s="296">
        <f>('Stock control'!O91-'Stock control'!N91)*'Stock control'!L91*'Stock control'!J91</f>
        <v>0</v>
      </c>
      <c r="G91" s="296">
        <f>'Stock control'!J91*'Stock control'!O91</f>
        <v>0</v>
      </c>
      <c r="H91" s="296">
        <f>'Stock control'!M91*'Stock control'!N91</f>
        <v>0</v>
      </c>
      <c r="I91" s="293">
        <f>('Stock control'!J91*'Stock control'!O91)-('Stock control'!J91*'Stock control'!N91)-F91</f>
        <v>0</v>
      </c>
      <c r="J91" s="294">
        <f>'Stock control'!U91</f>
        <v>0</v>
      </c>
      <c r="K91" s="304" t="str">
        <f>'Stock control'!V91</f>
        <v/>
      </c>
      <c r="L91" s="296">
        <f>('Stock control'!Z91-'Stock control'!Y91)*'Stock control'!W91*'Stock control'!U91</f>
        <v>0</v>
      </c>
      <c r="M91" s="296">
        <f>'Stock control'!Z91*'Stock control'!U91</f>
        <v>0</v>
      </c>
      <c r="N91" s="296">
        <f>'Stock control'!X91*'Stock control'!Y91</f>
        <v>0</v>
      </c>
      <c r="O91" s="297">
        <f>('Stock control'!Z91*'Stock control'!U91)-('Stock control'!Y91*'Stock control'!U91)-L91</f>
        <v>0</v>
      </c>
      <c r="P91" s="294">
        <f>'Stock control'!AF91</f>
        <v>0</v>
      </c>
      <c r="Q91" s="304" t="str">
        <f>'Stock control'!AG91</f>
        <v/>
      </c>
      <c r="R91" s="296">
        <f>('Stock control'!AK91-'Stock control'!AJ91)*'Stock control'!AH91*'Stock control'!AF91</f>
        <v>0</v>
      </c>
      <c r="S91" s="296">
        <f>'Stock control'!AK91*'Stock control'!AF91</f>
        <v>0</v>
      </c>
      <c r="T91" s="296">
        <f>'Stock control'!AJ91*'Stock control'!AI91</f>
        <v>0</v>
      </c>
      <c r="U91" s="297">
        <f>('Stock control'!AK91*'Stock control'!AF91)-('Stock control'!AJ91*'Stock control'!AF91)-R91</f>
        <v>0</v>
      </c>
      <c r="V91" s="294">
        <f>'Stock control'!AQ91</f>
        <v>0</v>
      </c>
      <c r="W91" s="298" t="str">
        <f>'Stock control'!AR91</f>
        <v/>
      </c>
      <c r="X91" s="296">
        <f>('Stock control'!AV91-'Stock control'!AU91)*'Stock control'!AS91*'Stock control'!AQ91</f>
        <v>0</v>
      </c>
      <c r="Y91" s="292">
        <f>'Stock control'!AV91*'Stock control'!AQ91</f>
        <v>0</v>
      </c>
      <c r="Z91" s="292">
        <f>'Stock control'!AU91*'Stock control'!AT91</f>
        <v>0</v>
      </c>
      <c r="AA91" s="293">
        <f>('Stock control'!AV91*'Stock control'!AQ91)-('Stock control'!AU91*'Stock control'!AQ91)-X91</f>
        <v>0</v>
      </c>
      <c r="AB91" s="294">
        <f>'Stock control'!BB91</f>
        <v>0</v>
      </c>
      <c r="AC91" s="304" t="str">
        <f>'Stock control'!BC91</f>
        <v/>
      </c>
      <c r="AD91" s="292">
        <f>('Stock control'!BG91-'Stock control'!BF91)*'Stock control'!BD91*'Stock control'!BB91</f>
        <v>0</v>
      </c>
      <c r="AE91" s="292">
        <f>'Stock control'!BG91*'Stock control'!BB91</f>
        <v>0</v>
      </c>
      <c r="AF91" s="292">
        <f>'Stock control'!BF91*'Stock control'!BE91</f>
        <v>0</v>
      </c>
      <c r="AG91" s="293">
        <f>('Stock control'!BG91*'Stock control'!BB91)-('Stock control'!BF91*'Stock control'!BB91)-AD91</f>
        <v>0</v>
      </c>
      <c r="AH91" s="294">
        <f>'Stock control'!BM91</f>
        <v>0</v>
      </c>
      <c r="AI91" s="304" t="str">
        <f>'Stock control'!BN91</f>
        <v/>
      </c>
      <c r="AJ91" s="292">
        <f>('Stock control'!BR91-'Stock control'!BQ91)*'Stock control'!BO91*'Stock control'!BM91</f>
        <v>0</v>
      </c>
      <c r="AK91" s="292">
        <f>'Stock control'!BM91*'Stock control'!BR91</f>
        <v>0</v>
      </c>
      <c r="AL91" s="292">
        <f>'Stock control'!BP91*'Stock control'!BQ91</f>
        <v>0</v>
      </c>
      <c r="AM91" s="293">
        <f>('Stock control'!BM91*'Stock control'!BR91)-('Stock control'!BM91*'Stock control'!BQ91)-AJ91</f>
        <v>0</v>
      </c>
      <c r="AN91" s="294">
        <f>'Stock control'!BX91</f>
        <v>1</v>
      </c>
      <c r="AO91" s="304" t="str">
        <f>'Stock control'!BY91</f>
        <v>CO</v>
      </c>
      <c r="AP91" s="292">
        <f>('Stock control'!CC91-'Stock control'!CB91)*'Stock control'!BZ91*'Stock control'!BX91</f>
        <v>0</v>
      </c>
      <c r="AQ91" s="292">
        <f>'Stock control'!BX91*'Stock control'!CC91</f>
        <v>75</v>
      </c>
      <c r="AR91" s="292">
        <f>'Stock control'!CA91*'Stock control'!CB91</f>
        <v>0</v>
      </c>
      <c r="AS91" s="293">
        <f>('Stock control'!BX91*'Stock control'!CC91)-('Stock control'!BX91*'Stock control'!CB91)-AP91</f>
        <v>75</v>
      </c>
      <c r="AT91" s="294">
        <f>'Stock control'!CI91</f>
        <v>0</v>
      </c>
      <c r="AU91" s="304" t="str">
        <f>'Stock control'!CJ91</f>
        <v>CO</v>
      </c>
      <c r="AV91" s="292">
        <f>('Stock control'!CN91-'Stock control'!CM91)*'Stock control'!CI91*'Stock control'!CK91</f>
        <v>0</v>
      </c>
      <c r="AW91" s="292">
        <f>'Stock control'!CI91*'Stock control'!CN91</f>
        <v>0</v>
      </c>
      <c r="AX91" s="292">
        <f>'Stock control'!CL91*'Stock control'!CM91</f>
        <v>0</v>
      </c>
      <c r="AY91" s="293">
        <f>('Stock control'!CI91*'Stock control'!CN91)-('Stock control'!CI91*'Stock control'!CM91)-AV91</f>
        <v>0</v>
      </c>
      <c r="AZ91" s="294">
        <f>'Stock control'!CT91</f>
        <v>0</v>
      </c>
      <c r="BA91" s="304" t="str">
        <f>'Stock control'!CU91</f>
        <v/>
      </c>
      <c r="BB91" s="292">
        <f>('Stock control'!CY91-'Stock control'!CX91)*'Stock control'!CT91*'Stock control'!CV91</f>
        <v>0</v>
      </c>
      <c r="BC91" s="292">
        <f>'Stock control'!CT91*'Stock control'!CY91</f>
        <v>0</v>
      </c>
      <c r="BD91" s="292">
        <f>'Stock control'!CW91*'Stock control'!CX91</f>
        <v>0</v>
      </c>
      <c r="BE91" s="293">
        <f>('Stock control'!CT91*'Stock control'!CY91)-('Stock control'!CT91*'Stock control'!CX91)-BB91</f>
        <v>0</v>
      </c>
      <c r="BF91" s="294">
        <f>'Stock control'!DE91</f>
        <v>0</v>
      </c>
      <c r="BG91" s="304" t="str">
        <f>'Stock control'!DF91</f>
        <v/>
      </c>
      <c r="BH91" s="292">
        <f>('Stock control'!DJ91-'Stock control'!DI91)*'Stock control'!DE91*'Stock control'!DG91</f>
        <v>0</v>
      </c>
      <c r="BI91" s="292">
        <f>'Stock control'!DE91*'Stock control'!DJ91</f>
        <v>0</v>
      </c>
      <c r="BJ91" s="292">
        <f>'Stock control'!DH91*'Stock control'!DI91</f>
        <v>0</v>
      </c>
      <c r="BK91" s="293">
        <f>('Stock control'!DE91*'Stock control'!DJ91)-('Stock control'!DE91*'Stock control'!DI91)-BH91</f>
        <v>0</v>
      </c>
      <c r="BL91" s="294">
        <f>'Stock control'!DP91</f>
        <v>0</v>
      </c>
      <c r="BM91" s="304" t="str">
        <f>'Stock control'!DQ91</f>
        <v/>
      </c>
      <c r="BN91" s="292">
        <f>('Stock control'!DU91-'Stock control'!DT91)*'Stock control'!DP91*'Stock control'!DR91</f>
        <v>0</v>
      </c>
      <c r="BO91" s="292">
        <f>'Stock control'!DP91*'Stock control'!DU91</f>
        <v>0</v>
      </c>
      <c r="BP91" s="292">
        <f>'Stock control'!DS91*'Stock control'!DT91</f>
        <v>0</v>
      </c>
      <c r="BQ91" s="293">
        <f>('Stock control'!DP91*'Stock control'!DU91)-('Stock control'!DP91*'Stock control'!DT91)-BN91</f>
        <v>0</v>
      </c>
      <c r="BR91" s="294">
        <f>'Stock control'!EA91</f>
        <v>0</v>
      </c>
      <c r="BS91" s="304" t="str">
        <f>'Stock control'!EB91</f>
        <v/>
      </c>
      <c r="BT91" s="292">
        <f>('Stock control'!EF91-'Stock control'!EE91)*'Stock control'!EA91*'Stock control'!EC91</f>
        <v>0</v>
      </c>
      <c r="BU91" s="292">
        <f>'Stock control'!EA91*'Stock control'!EF91</f>
        <v>0</v>
      </c>
      <c r="BV91" s="292">
        <f>'Stock control'!ED91*'Stock control'!EE91</f>
        <v>0</v>
      </c>
      <c r="BW91" s="293">
        <f>('Stock control'!EA91*'Stock control'!EF91)-('Stock control'!EE91*'Stock control'!EA91)-BT91</f>
        <v>0</v>
      </c>
    </row>
    <row r="92" ht="15.75" customHeight="1">
      <c r="A92" s="8"/>
      <c r="B92" s="288">
        <v>79.0</v>
      </c>
      <c r="C92" s="289" t="str">
        <f>'Stock control'!D92</f>
        <v>A4 Piston Rod to Con Rod Bolt</v>
      </c>
      <c r="D92" s="290" t="str">
        <f>'Stock control'!K92</f>
        <v/>
      </c>
      <c r="E92" s="303">
        <f>'Stock control'!J92</f>
        <v>0</v>
      </c>
      <c r="F92" s="296">
        <f>('Stock control'!O92-'Stock control'!N92)*'Stock control'!L92*'Stock control'!J92</f>
        <v>0</v>
      </c>
      <c r="G92" s="296">
        <f>'Stock control'!J92*'Stock control'!O92</f>
        <v>0</v>
      </c>
      <c r="H92" s="296">
        <f>'Stock control'!M92*'Stock control'!N92</f>
        <v>0</v>
      </c>
      <c r="I92" s="293">
        <f>('Stock control'!J92*'Stock control'!O92)-('Stock control'!J92*'Stock control'!N92)-F92</f>
        <v>0</v>
      </c>
      <c r="J92" s="294">
        <f>'Stock control'!U92</f>
        <v>0</v>
      </c>
      <c r="K92" s="304" t="str">
        <f>'Stock control'!V92</f>
        <v/>
      </c>
      <c r="L92" s="296">
        <f>('Stock control'!Z92-'Stock control'!Y92)*'Stock control'!W92*'Stock control'!U92</f>
        <v>0</v>
      </c>
      <c r="M92" s="296">
        <f>'Stock control'!Z92*'Stock control'!U92</f>
        <v>0</v>
      </c>
      <c r="N92" s="296">
        <f>'Stock control'!X92*'Stock control'!Y92</f>
        <v>0</v>
      </c>
      <c r="O92" s="297">
        <f>('Stock control'!Z92*'Stock control'!U92)-('Stock control'!Y92*'Stock control'!U92)-L92</f>
        <v>0</v>
      </c>
      <c r="P92" s="294">
        <f>'Stock control'!AF92</f>
        <v>0</v>
      </c>
      <c r="Q92" s="304" t="str">
        <f>'Stock control'!AG92</f>
        <v/>
      </c>
      <c r="R92" s="296">
        <f>('Stock control'!AK92-'Stock control'!AJ92)*'Stock control'!AH92*'Stock control'!AF92</f>
        <v>0</v>
      </c>
      <c r="S92" s="296">
        <f>'Stock control'!AK92*'Stock control'!AF92</f>
        <v>0</v>
      </c>
      <c r="T92" s="296">
        <f>'Stock control'!AJ92*'Stock control'!AI92</f>
        <v>0</v>
      </c>
      <c r="U92" s="297">
        <f>('Stock control'!AK92*'Stock control'!AF92)-('Stock control'!AJ92*'Stock control'!AF92)-R92</f>
        <v>0</v>
      </c>
      <c r="V92" s="294">
        <f>'Stock control'!AQ92</f>
        <v>0</v>
      </c>
      <c r="W92" s="298" t="str">
        <f>'Stock control'!AR92</f>
        <v/>
      </c>
      <c r="X92" s="296">
        <f>('Stock control'!AV92-'Stock control'!AU92)*'Stock control'!AS92*'Stock control'!AQ92</f>
        <v>0</v>
      </c>
      <c r="Y92" s="292">
        <f>'Stock control'!AV92*'Stock control'!AQ92</f>
        <v>0</v>
      </c>
      <c r="Z92" s="292">
        <f>'Stock control'!AU92*'Stock control'!AT92</f>
        <v>0</v>
      </c>
      <c r="AA92" s="293">
        <f>('Stock control'!AV92*'Stock control'!AQ92)-('Stock control'!AU92*'Stock control'!AQ92)-X92</f>
        <v>0</v>
      </c>
      <c r="AB92" s="294">
        <f>'Stock control'!BB92</f>
        <v>0</v>
      </c>
      <c r="AC92" s="304" t="str">
        <f>'Stock control'!BC92</f>
        <v/>
      </c>
      <c r="AD92" s="292">
        <f>('Stock control'!BG92-'Stock control'!BF92)*'Stock control'!BD92*'Stock control'!BB92</f>
        <v>0</v>
      </c>
      <c r="AE92" s="292">
        <f>'Stock control'!BG92*'Stock control'!BB92</f>
        <v>0</v>
      </c>
      <c r="AF92" s="292">
        <f>'Stock control'!BF92*'Stock control'!BE92</f>
        <v>0</v>
      </c>
      <c r="AG92" s="293">
        <f>('Stock control'!BG92*'Stock control'!BB92)-('Stock control'!BF92*'Stock control'!BB92)-AD92</f>
        <v>0</v>
      </c>
      <c r="AH92" s="294">
        <f>'Stock control'!BM92</f>
        <v>0</v>
      </c>
      <c r="AI92" s="304" t="str">
        <f>'Stock control'!BN92</f>
        <v/>
      </c>
      <c r="AJ92" s="292">
        <f>('Stock control'!BR92-'Stock control'!BQ92)*'Stock control'!BO92*'Stock control'!BM92</f>
        <v>0</v>
      </c>
      <c r="AK92" s="292">
        <f>'Stock control'!BM92*'Stock control'!BR92</f>
        <v>0</v>
      </c>
      <c r="AL92" s="292">
        <f>'Stock control'!BP92*'Stock control'!BQ92</f>
        <v>0</v>
      </c>
      <c r="AM92" s="293">
        <f>('Stock control'!BM92*'Stock control'!BR92)-('Stock control'!BM92*'Stock control'!BQ92)-AJ92</f>
        <v>0</v>
      </c>
      <c r="AN92" s="294">
        <f>'Stock control'!BX92</f>
        <v>0</v>
      </c>
      <c r="AO92" s="304" t="str">
        <f>'Stock control'!BY92</f>
        <v/>
      </c>
      <c r="AP92" s="292">
        <f>('Stock control'!CC92-'Stock control'!CB92)*'Stock control'!BZ92*'Stock control'!BX92</f>
        <v>0</v>
      </c>
      <c r="AQ92" s="292">
        <f>'Stock control'!BX92*'Stock control'!CC92</f>
        <v>0</v>
      </c>
      <c r="AR92" s="292">
        <f>'Stock control'!CA92*'Stock control'!CB92</f>
        <v>0</v>
      </c>
      <c r="AS92" s="293">
        <f>('Stock control'!BX92*'Stock control'!CC92)-('Stock control'!BX92*'Stock control'!CB92)-AP92</f>
        <v>0</v>
      </c>
      <c r="AT92" s="294">
        <f>'Stock control'!CI92</f>
        <v>0</v>
      </c>
      <c r="AU92" s="304" t="str">
        <f>'Stock control'!CJ92</f>
        <v>CO</v>
      </c>
      <c r="AV92" s="292">
        <f>('Stock control'!CN92-'Stock control'!CM92)*'Stock control'!CI92*'Stock control'!CK92</f>
        <v>0</v>
      </c>
      <c r="AW92" s="292">
        <f>'Stock control'!CI92*'Stock control'!CN92</f>
        <v>0</v>
      </c>
      <c r="AX92" s="292">
        <f>'Stock control'!CL92*'Stock control'!CM92</f>
        <v>0</v>
      </c>
      <c r="AY92" s="293">
        <f>('Stock control'!CI92*'Stock control'!CN92)-('Stock control'!CI92*'Stock control'!CM92)-AV92</f>
        <v>0</v>
      </c>
      <c r="AZ92" s="294">
        <f>'Stock control'!CT92</f>
        <v>0</v>
      </c>
      <c r="BA92" s="304" t="str">
        <f>'Stock control'!CU92</f>
        <v>CO</v>
      </c>
      <c r="BB92" s="292">
        <f>('Stock control'!CY92-'Stock control'!CX92)*'Stock control'!CT92*'Stock control'!CV92</f>
        <v>0</v>
      </c>
      <c r="BC92" s="292">
        <f>'Stock control'!CT92*'Stock control'!CY92</f>
        <v>0</v>
      </c>
      <c r="BD92" s="292">
        <f>'Stock control'!CW92*'Stock control'!CX92</f>
        <v>0</v>
      </c>
      <c r="BE92" s="293">
        <f>('Stock control'!CT92*'Stock control'!CY92)-('Stock control'!CT92*'Stock control'!CX92)-BB92</f>
        <v>0</v>
      </c>
      <c r="BF92" s="294">
        <f>'Stock control'!DE92</f>
        <v>0</v>
      </c>
      <c r="BG92" s="304" t="str">
        <f>'Stock control'!DF92</f>
        <v>CO</v>
      </c>
      <c r="BH92" s="292">
        <f>('Stock control'!DJ92-'Stock control'!DI92)*'Stock control'!DE92*'Stock control'!DG92</f>
        <v>0</v>
      </c>
      <c r="BI92" s="292">
        <f>'Stock control'!DE92*'Stock control'!DJ92</f>
        <v>0</v>
      </c>
      <c r="BJ92" s="292">
        <f>'Stock control'!DH92*'Stock control'!DI92</f>
        <v>0</v>
      </c>
      <c r="BK92" s="293">
        <f>('Stock control'!DE92*'Stock control'!DJ92)-('Stock control'!DE92*'Stock control'!DI92)-BH92</f>
        <v>0</v>
      </c>
      <c r="BL92" s="294">
        <f>'Stock control'!DP92</f>
        <v>0</v>
      </c>
      <c r="BM92" s="304" t="str">
        <f>'Stock control'!DQ92</f>
        <v>CO</v>
      </c>
      <c r="BN92" s="292">
        <f>('Stock control'!DU92-'Stock control'!DT92)*'Stock control'!DP92*'Stock control'!DR92</f>
        <v>0</v>
      </c>
      <c r="BO92" s="292">
        <f>'Stock control'!DP92*'Stock control'!DU92</f>
        <v>0</v>
      </c>
      <c r="BP92" s="292">
        <f>'Stock control'!DS92*'Stock control'!DT92</f>
        <v>0</v>
      </c>
      <c r="BQ92" s="293">
        <f>('Stock control'!DP92*'Stock control'!DU92)-('Stock control'!DP92*'Stock control'!DT92)-BN92</f>
        <v>0</v>
      </c>
      <c r="BR92" s="294">
        <f>'Stock control'!EA92</f>
        <v>0</v>
      </c>
      <c r="BS92" s="304" t="str">
        <f>'Stock control'!EB92</f>
        <v>CO</v>
      </c>
      <c r="BT92" s="292">
        <f>('Stock control'!EF92-'Stock control'!EE92)*'Stock control'!EA92*'Stock control'!EC92</f>
        <v>0</v>
      </c>
      <c r="BU92" s="292">
        <f>'Stock control'!EA92*'Stock control'!EF92</f>
        <v>0</v>
      </c>
      <c r="BV92" s="292">
        <f>'Stock control'!ED92*'Stock control'!EE92</f>
        <v>0</v>
      </c>
      <c r="BW92" s="293">
        <f>('Stock control'!EA92*'Stock control'!EF92)-('Stock control'!EE92*'Stock control'!EA92)-BT92</f>
        <v>0</v>
      </c>
    </row>
    <row r="93" ht="15.75" customHeight="1">
      <c r="A93" s="8"/>
      <c r="B93" s="302">
        <v>80.0</v>
      </c>
      <c r="C93" s="289" t="str">
        <f>'Stock control'!D93</f>
        <v> Con Rod to Wheel Bolt</v>
      </c>
      <c r="D93" s="290" t="str">
        <f>'Stock control'!K93</f>
        <v/>
      </c>
      <c r="E93" s="303">
        <f>'Stock control'!J93</f>
        <v>0</v>
      </c>
      <c r="F93" s="296">
        <f>('Stock control'!O93-'Stock control'!N93)*'Stock control'!L93*'Stock control'!J93</f>
        <v>0</v>
      </c>
      <c r="G93" s="296">
        <f>'Stock control'!J93*'Stock control'!O93</f>
        <v>0</v>
      </c>
      <c r="H93" s="296">
        <f>'Stock control'!M93*'Stock control'!N93</f>
        <v>0</v>
      </c>
      <c r="I93" s="293">
        <f>('Stock control'!J93*'Stock control'!O93)-('Stock control'!J93*'Stock control'!N93)-F93</f>
        <v>0</v>
      </c>
      <c r="J93" s="294">
        <f>'Stock control'!U93</f>
        <v>0</v>
      </c>
      <c r="K93" s="304" t="str">
        <f>'Stock control'!V93</f>
        <v/>
      </c>
      <c r="L93" s="296">
        <f>('Stock control'!Z93-'Stock control'!Y93)*'Stock control'!W93*'Stock control'!U93</f>
        <v>0</v>
      </c>
      <c r="M93" s="296">
        <f>'Stock control'!Z93*'Stock control'!U93</f>
        <v>0</v>
      </c>
      <c r="N93" s="296">
        <f>'Stock control'!X93*'Stock control'!Y93</f>
        <v>0</v>
      </c>
      <c r="O93" s="297">
        <f>('Stock control'!Z93*'Stock control'!U93)-('Stock control'!Y93*'Stock control'!U93)-L93</f>
        <v>0</v>
      </c>
      <c r="P93" s="294">
        <f>'Stock control'!AF93</f>
        <v>0</v>
      </c>
      <c r="Q93" s="304" t="str">
        <f>'Stock control'!AG93</f>
        <v/>
      </c>
      <c r="R93" s="296">
        <f>('Stock control'!AK93-'Stock control'!AJ93)*'Stock control'!AH93*'Stock control'!AF93</f>
        <v>0</v>
      </c>
      <c r="S93" s="296">
        <f>'Stock control'!AK93*'Stock control'!AF93</f>
        <v>0</v>
      </c>
      <c r="T93" s="296">
        <f>'Stock control'!AJ93*'Stock control'!AI93</f>
        <v>0</v>
      </c>
      <c r="U93" s="297">
        <f>('Stock control'!AK93*'Stock control'!AF93)-('Stock control'!AJ93*'Stock control'!AF93)-R93</f>
        <v>0</v>
      </c>
      <c r="V93" s="294">
        <f>'Stock control'!AQ93</f>
        <v>0</v>
      </c>
      <c r="W93" s="298" t="str">
        <f>'Stock control'!AR93</f>
        <v/>
      </c>
      <c r="X93" s="296">
        <f>('Stock control'!AV93-'Stock control'!AU93)*'Stock control'!AS93*'Stock control'!AQ93</f>
        <v>0</v>
      </c>
      <c r="Y93" s="292">
        <f>'Stock control'!AV93*'Stock control'!AQ93</f>
        <v>0</v>
      </c>
      <c r="Z93" s="292">
        <f>'Stock control'!AU93*'Stock control'!AT93</f>
        <v>0</v>
      </c>
      <c r="AA93" s="293">
        <f>('Stock control'!AV93*'Stock control'!AQ93)-('Stock control'!AU93*'Stock control'!AQ93)-X93</f>
        <v>0</v>
      </c>
      <c r="AB93" s="294">
        <f>'Stock control'!BB93</f>
        <v>0</v>
      </c>
      <c r="AC93" s="304" t="str">
        <f>'Stock control'!BC93</f>
        <v/>
      </c>
      <c r="AD93" s="292">
        <f>('Stock control'!BG93-'Stock control'!BF93)*'Stock control'!BD93*'Stock control'!BB93</f>
        <v>0</v>
      </c>
      <c r="AE93" s="292">
        <f>'Stock control'!BG93*'Stock control'!BB93</f>
        <v>0</v>
      </c>
      <c r="AF93" s="292">
        <f>'Stock control'!BF93*'Stock control'!BE93</f>
        <v>0</v>
      </c>
      <c r="AG93" s="293">
        <f>('Stock control'!BG93*'Stock control'!BB93)-('Stock control'!BF93*'Stock control'!BB93)-AD93</f>
        <v>0</v>
      </c>
      <c r="AH93" s="294">
        <f>'Stock control'!BM93</f>
        <v>0</v>
      </c>
      <c r="AI93" s="304" t="str">
        <f>'Stock control'!BN93</f>
        <v/>
      </c>
      <c r="AJ93" s="292">
        <f>('Stock control'!BR93-'Stock control'!BQ93)*'Stock control'!BO93*'Stock control'!BM93</f>
        <v>0</v>
      </c>
      <c r="AK93" s="292">
        <f>'Stock control'!BM93*'Stock control'!BR93</f>
        <v>0</v>
      </c>
      <c r="AL93" s="292">
        <f>'Stock control'!BP93*'Stock control'!BQ93</f>
        <v>0</v>
      </c>
      <c r="AM93" s="293">
        <f>('Stock control'!BM93*'Stock control'!BR93)-('Stock control'!BM93*'Stock control'!BQ93)-AJ93</f>
        <v>0</v>
      </c>
      <c r="AN93" s="294">
        <f>'Stock control'!BX93</f>
        <v>0</v>
      </c>
      <c r="AO93" s="304" t="str">
        <f>'Stock control'!BY93</f>
        <v/>
      </c>
      <c r="AP93" s="292">
        <f>('Stock control'!CC93-'Stock control'!CB93)*'Stock control'!BZ93*'Stock control'!BX93</f>
        <v>0</v>
      </c>
      <c r="AQ93" s="292">
        <f>'Stock control'!BX93*'Stock control'!CC93</f>
        <v>0</v>
      </c>
      <c r="AR93" s="292">
        <f>'Stock control'!CA93*'Stock control'!CB93</f>
        <v>0</v>
      </c>
      <c r="AS93" s="293">
        <f>('Stock control'!BX93*'Stock control'!CC93)-('Stock control'!BX93*'Stock control'!CB93)-AP93</f>
        <v>0</v>
      </c>
      <c r="AT93" s="294">
        <f>'Stock control'!CI93</f>
        <v>0</v>
      </c>
      <c r="AU93" s="304" t="str">
        <f>'Stock control'!CJ93</f>
        <v/>
      </c>
      <c r="AV93" s="292">
        <f>('Stock control'!CN93-'Stock control'!CM93)*'Stock control'!CI93*'Stock control'!CK93</f>
        <v>0</v>
      </c>
      <c r="AW93" s="292">
        <f>'Stock control'!CI93*'Stock control'!CN93</f>
        <v>0</v>
      </c>
      <c r="AX93" s="292">
        <f>'Stock control'!CL93*'Stock control'!CM93</f>
        <v>0</v>
      </c>
      <c r="AY93" s="293">
        <f>('Stock control'!CI93*'Stock control'!CN93)-('Stock control'!CI93*'Stock control'!CM93)-AV93</f>
        <v>0</v>
      </c>
      <c r="AZ93" s="294">
        <f>'Stock control'!CT93</f>
        <v>0</v>
      </c>
      <c r="BA93" s="304" t="str">
        <f>'Stock control'!CU93</f>
        <v>CO</v>
      </c>
      <c r="BB93" s="292">
        <f>('Stock control'!CY93-'Stock control'!CX93)*'Stock control'!CT93*'Stock control'!CV93</f>
        <v>0</v>
      </c>
      <c r="BC93" s="292">
        <f>'Stock control'!CT93*'Stock control'!CY93</f>
        <v>0</v>
      </c>
      <c r="BD93" s="292">
        <f>'Stock control'!CW93*'Stock control'!CX93</f>
        <v>0</v>
      </c>
      <c r="BE93" s="293">
        <f>('Stock control'!CT93*'Stock control'!CY93)-('Stock control'!CT93*'Stock control'!CX93)-BB93</f>
        <v>0</v>
      </c>
      <c r="BF93" s="294">
        <f>'Stock control'!DE93</f>
        <v>0</v>
      </c>
      <c r="BG93" s="304" t="str">
        <f>'Stock control'!DF93</f>
        <v>CO</v>
      </c>
      <c r="BH93" s="292">
        <f>('Stock control'!DJ93-'Stock control'!DI93)*'Stock control'!DE93*'Stock control'!DG93</f>
        <v>0</v>
      </c>
      <c r="BI93" s="292">
        <f>'Stock control'!DE93*'Stock control'!DJ93</f>
        <v>0</v>
      </c>
      <c r="BJ93" s="292">
        <f>'Stock control'!DH93*'Stock control'!DI93</f>
        <v>0</v>
      </c>
      <c r="BK93" s="293">
        <f>('Stock control'!DE93*'Stock control'!DJ93)-('Stock control'!DE93*'Stock control'!DI93)-BH93</f>
        <v>0</v>
      </c>
      <c r="BL93" s="294">
        <f>'Stock control'!DP93</f>
        <v>0</v>
      </c>
      <c r="BM93" s="304" t="str">
        <f>'Stock control'!DQ93</f>
        <v>CO</v>
      </c>
      <c r="BN93" s="292">
        <f>('Stock control'!DU93-'Stock control'!DT93)*'Stock control'!DP93*'Stock control'!DR93</f>
        <v>0</v>
      </c>
      <c r="BO93" s="292">
        <f>'Stock control'!DP93*'Stock control'!DU93</f>
        <v>0</v>
      </c>
      <c r="BP93" s="292">
        <f>'Stock control'!DS93*'Stock control'!DT93</f>
        <v>0</v>
      </c>
      <c r="BQ93" s="293">
        <f>('Stock control'!DP93*'Stock control'!DU93)-('Stock control'!DP93*'Stock control'!DT93)-BN93</f>
        <v>0</v>
      </c>
      <c r="BR93" s="294">
        <f>'Stock control'!EA93</f>
        <v>0</v>
      </c>
      <c r="BS93" s="304" t="str">
        <f>'Stock control'!EB93</f>
        <v>CO</v>
      </c>
      <c r="BT93" s="292">
        <f>('Stock control'!EF93-'Stock control'!EE93)*'Stock control'!EA93*'Stock control'!EC93</f>
        <v>0</v>
      </c>
      <c r="BU93" s="292">
        <f>'Stock control'!EA93*'Stock control'!EF93</f>
        <v>0</v>
      </c>
      <c r="BV93" s="292">
        <f>'Stock control'!ED93*'Stock control'!EE93</f>
        <v>0</v>
      </c>
      <c r="BW93" s="293">
        <f>('Stock control'!EA93*'Stock control'!EF93)-('Stock control'!EE93*'Stock control'!EA93)-BT93</f>
        <v>0</v>
      </c>
    </row>
    <row r="94" ht="15.75" customHeight="1">
      <c r="A94" s="8"/>
      <c r="B94" s="288">
        <v>81.0</v>
      </c>
      <c r="C94" s="289" t="str">
        <f>'Stock control'!D94</f>
        <v>Spare line</v>
      </c>
      <c r="D94" s="290" t="str">
        <f>'Stock control'!K94</f>
        <v/>
      </c>
      <c r="E94" s="303">
        <f>'Stock control'!J94</f>
        <v>0</v>
      </c>
      <c r="F94" s="296">
        <f>('Stock control'!O94-'Stock control'!N94)*'Stock control'!L94*'Stock control'!J94</f>
        <v>0</v>
      </c>
      <c r="G94" s="296">
        <f>'Stock control'!J94*'Stock control'!O94</f>
        <v>0</v>
      </c>
      <c r="H94" s="296">
        <f>'Stock control'!M94*'Stock control'!N94</f>
        <v>0</v>
      </c>
      <c r="I94" s="293">
        <f>('Stock control'!J94*'Stock control'!O94)-('Stock control'!J94*'Stock control'!N94)-F94</f>
        <v>0</v>
      </c>
      <c r="J94" s="294">
        <f>'Stock control'!U94</f>
        <v>0</v>
      </c>
      <c r="K94" s="304" t="str">
        <f>'Stock control'!V94</f>
        <v/>
      </c>
      <c r="L94" s="296">
        <f>('Stock control'!Z94-'Stock control'!Y94)*'Stock control'!W94*'Stock control'!U94</f>
        <v>0</v>
      </c>
      <c r="M94" s="296">
        <f>'Stock control'!Z94*'Stock control'!U94</f>
        <v>0</v>
      </c>
      <c r="N94" s="296">
        <f>'Stock control'!X94*'Stock control'!Y94</f>
        <v>0</v>
      </c>
      <c r="O94" s="297">
        <f>('Stock control'!Z94*'Stock control'!U94)-('Stock control'!Y94*'Stock control'!U94)-L94</f>
        <v>0</v>
      </c>
      <c r="P94" s="294">
        <f>'Stock control'!AF94</f>
        <v>0</v>
      </c>
      <c r="Q94" s="304" t="str">
        <f>'Stock control'!AG94</f>
        <v/>
      </c>
      <c r="R94" s="296">
        <f>('Stock control'!AK94-'Stock control'!AJ94)*'Stock control'!AH94*'Stock control'!AF94</f>
        <v>0</v>
      </c>
      <c r="S94" s="296">
        <f>'Stock control'!AK94*'Stock control'!AF94</f>
        <v>0</v>
      </c>
      <c r="T94" s="296">
        <f>'Stock control'!AJ94*'Stock control'!AI94</f>
        <v>0</v>
      </c>
      <c r="U94" s="297">
        <f>('Stock control'!AK94*'Stock control'!AF94)-('Stock control'!AJ94*'Stock control'!AF94)-R94</f>
        <v>0</v>
      </c>
      <c r="V94" s="294">
        <f>'Stock control'!AQ94</f>
        <v>0</v>
      </c>
      <c r="W94" s="298" t="str">
        <f>'Stock control'!AR94</f>
        <v/>
      </c>
      <c r="X94" s="296">
        <f>('Stock control'!AV94-'Stock control'!AU94)*'Stock control'!AS94*'Stock control'!AQ94</f>
        <v>0</v>
      </c>
      <c r="Y94" s="292">
        <f>'Stock control'!AV94*'Stock control'!AQ94</f>
        <v>0</v>
      </c>
      <c r="Z94" s="292">
        <f>'Stock control'!AU94*'Stock control'!AT94</f>
        <v>0</v>
      </c>
      <c r="AA94" s="293">
        <f>('Stock control'!AV94*'Stock control'!AQ94)-('Stock control'!AU94*'Stock control'!AQ94)-X94</f>
        <v>0</v>
      </c>
      <c r="AB94" s="294">
        <f>'Stock control'!BB94</f>
        <v>0</v>
      </c>
      <c r="AC94" s="304" t="str">
        <f>'Stock control'!BC94</f>
        <v/>
      </c>
      <c r="AD94" s="292">
        <f>('Stock control'!BG94-'Stock control'!BF94)*'Stock control'!BD94*'Stock control'!BB94</f>
        <v>0</v>
      </c>
      <c r="AE94" s="292">
        <f>'Stock control'!BG94*'Stock control'!BB94</f>
        <v>0</v>
      </c>
      <c r="AF94" s="292">
        <f>'Stock control'!BF94*'Stock control'!BE94</f>
        <v>0</v>
      </c>
      <c r="AG94" s="293">
        <f>('Stock control'!BG94*'Stock control'!BB94)-('Stock control'!BF94*'Stock control'!BB94)-AD94</f>
        <v>0</v>
      </c>
      <c r="AH94" s="294">
        <f>'Stock control'!BM94</f>
        <v>0</v>
      </c>
      <c r="AI94" s="304" t="str">
        <f>'Stock control'!BN94</f>
        <v/>
      </c>
      <c r="AJ94" s="292">
        <f>('Stock control'!BR94-'Stock control'!BQ94)*'Stock control'!BO94*'Stock control'!BM94</f>
        <v>0</v>
      </c>
      <c r="AK94" s="292">
        <f>'Stock control'!BM94*'Stock control'!BR94</f>
        <v>0</v>
      </c>
      <c r="AL94" s="292">
        <f>'Stock control'!BP94*'Stock control'!BQ94</f>
        <v>0</v>
      </c>
      <c r="AM94" s="293">
        <f>('Stock control'!BM94*'Stock control'!BR94)-('Stock control'!BM94*'Stock control'!BQ94)-AJ94</f>
        <v>0</v>
      </c>
      <c r="AN94" s="294">
        <f>'Stock control'!BX94</f>
        <v>0</v>
      </c>
      <c r="AO94" s="304" t="str">
        <f>'Stock control'!BY94</f>
        <v/>
      </c>
      <c r="AP94" s="292">
        <f>('Stock control'!CC94-'Stock control'!CB94)*'Stock control'!BZ94*'Stock control'!BX94</f>
        <v>0</v>
      </c>
      <c r="AQ94" s="292">
        <f>'Stock control'!BX94*'Stock control'!CC94</f>
        <v>0</v>
      </c>
      <c r="AR94" s="292">
        <f>'Stock control'!CA94*'Stock control'!CB94</f>
        <v>0</v>
      </c>
      <c r="AS94" s="293">
        <f>('Stock control'!BX94*'Stock control'!CC94)-('Stock control'!BX94*'Stock control'!CB94)-AP94</f>
        <v>0</v>
      </c>
      <c r="AT94" s="294">
        <f>'Stock control'!CI94</f>
        <v>0</v>
      </c>
      <c r="AU94" s="304" t="str">
        <f>'Stock control'!CJ94</f>
        <v/>
      </c>
      <c r="AV94" s="292">
        <f>('Stock control'!CN94-'Stock control'!CM94)*'Stock control'!CI94*'Stock control'!CK94</f>
        <v>0</v>
      </c>
      <c r="AW94" s="292">
        <f>'Stock control'!CI94*'Stock control'!CN94</f>
        <v>0</v>
      </c>
      <c r="AX94" s="292">
        <f>'Stock control'!CL94*'Stock control'!CM94</f>
        <v>0</v>
      </c>
      <c r="AY94" s="293">
        <f>('Stock control'!CI94*'Stock control'!CN94)-('Stock control'!CI94*'Stock control'!CM94)-AV94</f>
        <v>0</v>
      </c>
      <c r="AZ94" s="294">
        <f>'Stock control'!CT94</f>
        <v>0</v>
      </c>
      <c r="BA94" s="304" t="str">
        <f>'Stock control'!CU94</f>
        <v/>
      </c>
      <c r="BB94" s="292">
        <f>('Stock control'!CY94-'Stock control'!CX94)*'Stock control'!CT94*'Stock control'!CV94</f>
        <v>0</v>
      </c>
      <c r="BC94" s="292">
        <f>'Stock control'!CT94*'Stock control'!CY94</f>
        <v>0</v>
      </c>
      <c r="BD94" s="292">
        <f>'Stock control'!CW94*'Stock control'!CX94</f>
        <v>0</v>
      </c>
      <c r="BE94" s="293">
        <f>('Stock control'!CT94*'Stock control'!CY94)-('Stock control'!CT94*'Stock control'!CX94)-BB94</f>
        <v>0</v>
      </c>
      <c r="BF94" s="294">
        <f>'Stock control'!DE94</f>
        <v>0</v>
      </c>
      <c r="BG94" s="304" t="str">
        <f>'Stock control'!DF94</f>
        <v/>
      </c>
      <c r="BH94" s="292">
        <f>('Stock control'!DJ94-'Stock control'!DI94)*'Stock control'!DE94*'Stock control'!DG94</f>
        <v>0</v>
      </c>
      <c r="BI94" s="292">
        <f>'Stock control'!DE94*'Stock control'!DJ94</f>
        <v>0</v>
      </c>
      <c r="BJ94" s="292">
        <f>'Stock control'!DH94*'Stock control'!DI94</f>
        <v>0</v>
      </c>
      <c r="BK94" s="293">
        <f>('Stock control'!DE94*'Stock control'!DJ94)-('Stock control'!DE94*'Stock control'!DI94)-BH94</f>
        <v>0</v>
      </c>
      <c r="BL94" s="294">
        <f>'Stock control'!DP94</f>
        <v>0</v>
      </c>
      <c r="BM94" s="304" t="str">
        <f>'Stock control'!DQ94</f>
        <v/>
      </c>
      <c r="BN94" s="292">
        <f>('Stock control'!DU94-'Stock control'!DT94)*'Stock control'!DP94*'Stock control'!DR94</f>
        <v>0</v>
      </c>
      <c r="BO94" s="292">
        <f>'Stock control'!DP94*'Stock control'!DU94</f>
        <v>0</v>
      </c>
      <c r="BP94" s="292">
        <f>'Stock control'!DS94*'Stock control'!DT94</f>
        <v>0</v>
      </c>
      <c r="BQ94" s="293">
        <f>('Stock control'!DP94*'Stock control'!DU94)-('Stock control'!DP94*'Stock control'!DT94)-BN94</f>
        <v>0</v>
      </c>
      <c r="BR94" s="294">
        <f>'Stock control'!EA94</f>
        <v>0</v>
      </c>
      <c r="BS94" s="304" t="str">
        <f>'Stock control'!EB94</f>
        <v/>
      </c>
      <c r="BT94" s="292">
        <f>('Stock control'!EF94-'Stock control'!EE94)*'Stock control'!EA94*'Stock control'!EC94</f>
        <v>0</v>
      </c>
      <c r="BU94" s="292">
        <f>'Stock control'!EA94*'Stock control'!EF94</f>
        <v>0</v>
      </c>
      <c r="BV94" s="292">
        <f>'Stock control'!ED94*'Stock control'!EE94</f>
        <v>0</v>
      </c>
      <c r="BW94" s="293">
        <f>('Stock control'!EA94*'Stock control'!EF94)-('Stock control'!EE94*'Stock control'!EA94)-BT94</f>
        <v>0</v>
      </c>
    </row>
    <row r="95" ht="15.75" customHeight="1">
      <c r="A95" s="8"/>
      <c r="B95" s="302">
        <v>82.0</v>
      </c>
      <c r="C95" s="289" t="str">
        <f>'Stock control'!D95</f>
        <v>Spare line</v>
      </c>
      <c r="D95" s="290" t="str">
        <f>'Stock control'!K95</f>
        <v/>
      </c>
      <c r="E95" s="303">
        <f>'Stock control'!J95</f>
        <v>0</v>
      </c>
      <c r="F95" s="296">
        <f>('Stock control'!O95-'Stock control'!N95)*'Stock control'!L95*'Stock control'!J95</f>
        <v>0</v>
      </c>
      <c r="G95" s="296">
        <f>'Stock control'!J95*'Stock control'!O95</f>
        <v>0</v>
      </c>
      <c r="H95" s="296">
        <f>'Stock control'!M95*'Stock control'!N95</f>
        <v>0</v>
      </c>
      <c r="I95" s="293">
        <f>('Stock control'!J95*'Stock control'!O95)-('Stock control'!J95*'Stock control'!N95)-F95</f>
        <v>0</v>
      </c>
      <c r="J95" s="294">
        <f>'Stock control'!U95</f>
        <v>0</v>
      </c>
      <c r="K95" s="304" t="str">
        <f>'Stock control'!V95</f>
        <v/>
      </c>
      <c r="L95" s="296">
        <f>('Stock control'!Z95-'Stock control'!Y95)*'Stock control'!W95*'Stock control'!U95</f>
        <v>0</v>
      </c>
      <c r="M95" s="296">
        <f>'Stock control'!Z95*'Stock control'!U95</f>
        <v>0</v>
      </c>
      <c r="N95" s="296">
        <f>'Stock control'!X95*'Stock control'!Y95</f>
        <v>0</v>
      </c>
      <c r="O95" s="297">
        <f>('Stock control'!Z95*'Stock control'!U95)-('Stock control'!Y95*'Stock control'!U95)-L95</f>
        <v>0</v>
      </c>
      <c r="P95" s="294">
        <f>'Stock control'!AF95</f>
        <v>0</v>
      </c>
      <c r="Q95" s="304" t="str">
        <f>'Stock control'!AG95</f>
        <v/>
      </c>
      <c r="R95" s="296">
        <f>('Stock control'!AK95-'Stock control'!AJ95)*'Stock control'!AH95*'Stock control'!AF95</f>
        <v>0</v>
      </c>
      <c r="S95" s="296">
        <f>'Stock control'!AK95*'Stock control'!AF95</f>
        <v>0</v>
      </c>
      <c r="T95" s="296">
        <f>'Stock control'!AJ95*'Stock control'!AI95</f>
        <v>0</v>
      </c>
      <c r="U95" s="297">
        <f>('Stock control'!AK95*'Stock control'!AF95)-('Stock control'!AJ95*'Stock control'!AF95)-R95</f>
        <v>0</v>
      </c>
      <c r="V95" s="294">
        <f>'Stock control'!AQ95</f>
        <v>0</v>
      </c>
      <c r="W95" s="298" t="str">
        <f>'Stock control'!AR95</f>
        <v/>
      </c>
      <c r="X95" s="296">
        <f>('Stock control'!AV95-'Stock control'!AU95)*'Stock control'!AS95*'Stock control'!AQ95</f>
        <v>0</v>
      </c>
      <c r="Y95" s="292">
        <f>'Stock control'!AV95*'Stock control'!AQ95</f>
        <v>0</v>
      </c>
      <c r="Z95" s="292">
        <f>'Stock control'!AU95*'Stock control'!AT95</f>
        <v>0</v>
      </c>
      <c r="AA95" s="293">
        <f>('Stock control'!AV95*'Stock control'!AQ95)-('Stock control'!AU95*'Stock control'!AQ95)-X95</f>
        <v>0</v>
      </c>
      <c r="AB95" s="294">
        <f>'Stock control'!BB95</f>
        <v>0</v>
      </c>
      <c r="AC95" s="304" t="str">
        <f>'Stock control'!BC95</f>
        <v/>
      </c>
      <c r="AD95" s="292">
        <f>('Stock control'!BG95-'Stock control'!BF95)*'Stock control'!BD95*'Stock control'!BB95</f>
        <v>0</v>
      </c>
      <c r="AE95" s="292">
        <f>'Stock control'!BG95*'Stock control'!BB95</f>
        <v>0</v>
      </c>
      <c r="AF95" s="292">
        <f>'Stock control'!BF95*'Stock control'!BE95</f>
        <v>0</v>
      </c>
      <c r="AG95" s="293">
        <f>('Stock control'!BG95*'Stock control'!BB95)-('Stock control'!BF95*'Stock control'!BB95)-AD95</f>
        <v>0</v>
      </c>
      <c r="AH95" s="294">
        <f>'Stock control'!BM95</f>
        <v>0</v>
      </c>
      <c r="AI95" s="304" t="str">
        <f>'Stock control'!BN95</f>
        <v/>
      </c>
      <c r="AJ95" s="292">
        <f>('Stock control'!BR95-'Stock control'!BQ95)*'Stock control'!BO95*'Stock control'!BM95</f>
        <v>0</v>
      </c>
      <c r="AK95" s="292">
        <f>'Stock control'!BM95*'Stock control'!BR95</f>
        <v>0</v>
      </c>
      <c r="AL95" s="292">
        <f>'Stock control'!BP95*'Stock control'!BQ95</f>
        <v>0</v>
      </c>
      <c r="AM95" s="293">
        <f>('Stock control'!BM95*'Stock control'!BR95)-('Stock control'!BM95*'Stock control'!BQ95)-AJ95</f>
        <v>0</v>
      </c>
      <c r="AN95" s="294">
        <f>'Stock control'!BX95</f>
        <v>0</v>
      </c>
      <c r="AO95" s="304" t="str">
        <f>'Stock control'!BY95</f>
        <v/>
      </c>
      <c r="AP95" s="292">
        <f>('Stock control'!CC95-'Stock control'!CB95)*'Stock control'!BZ95*'Stock control'!BX95</f>
        <v>0</v>
      </c>
      <c r="AQ95" s="292">
        <f>'Stock control'!BX95*'Stock control'!CC95</f>
        <v>0</v>
      </c>
      <c r="AR95" s="292">
        <f>'Stock control'!CA95*'Stock control'!CB95</f>
        <v>0</v>
      </c>
      <c r="AS95" s="293">
        <f>('Stock control'!BX95*'Stock control'!CC95)-('Stock control'!BX95*'Stock control'!CB95)-AP95</f>
        <v>0</v>
      </c>
      <c r="AT95" s="294">
        <f>'Stock control'!CI95</f>
        <v>0</v>
      </c>
      <c r="AU95" s="304" t="str">
        <f>'Stock control'!CJ95</f>
        <v/>
      </c>
      <c r="AV95" s="292">
        <f>('Stock control'!CN95-'Stock control'!CM95)*'Stock control'!CI95*'Stock control'!CK95</f>
        <v>0</v>
      </c>
      <c r="AW95" s="292">
        <f>'Stock control'!CI95*'Stock control'!CN95</f>
        <v>0</v>
      </c>
      <c r="AX95" s="292">
        <f>'Stock control'!CL95*'Stock control'!CM95</f>
        <v>0</v>
      </c>
      <c r="AY95" s="293">
        <f>('Stock control'!CI95*'Stock control'!CN95)-('Stock control'!CI95*'Stock control'!CM95)-AV95</f>
        <v>0</v>
      </c>
      <c r="AZ95" s="294">
        <f>'Stock control'!CT95</f>
        <v>0</v>
      </c>
      <c r="BA95" s="304" t="str">
        <f>'Stock control'!CU95</f>
        <v/>
      </c>
      <c r="BB95" s="292">
        <f>('Stock control'!CY95-'Stock control'!CX95)*'Stock control'!CT95*'Stock control'!CV95</f>
        <v>0</v>
      </c>
      <c r="BC95" s="292">
        <f>'Stock control'!CT95*'Stock control'!CY95</f>
        <v>0</v>
      </c>
      <c r="BD95" s="292">
        <f>'Stock control'!CW95*'Stock control'!CX95</f>
        <v>0</v>
      </c>
      <c r="BE95" s="293">
        <f>('Stock control'!CT95*'Stock control'!CY95)-('Stock control'!CT95*'Stock control'!CX95)-BB95</f>
        <v>0</v>
      </c>
      <c r="BF95" s="294">
        <f>'Stock control'!DE95</f>
        <v>0</v>
      </c>
      <c r="BG95" s="304" t="str">
        <f>'Stock control'!DF95</f>
        <v/>
      </c>
      <c r="BH95" s="292">
        <f>('Stock control'!DJ95-'Stock control'!DI95)*'Stock control'!DE95*'Stock control'!DG95</f>
        <v>0</v>
      </c>
      <c r="BI95" s="292">
        <f>'Stock control'!DE95*'Stock control'!DJ95</f>
        <v>0</v>
      </c>
      <c r="BJ95" s="292">
        <f>'Stock control'!DH95*'Stock control'!DI95</f>
        <v>0</v>
      </c>
      <c r="BK95" s="293">
        <f>('Stock control'!DE95*'Stock control'!DJ95)-('Stock control'!DE95*'Stock control'!DI95)-BH95</f>
        <v>0</v>
      </c>
      <c r="BL95" s="294">
        <f>'Stock control'!DP95</f>
        <v>0</v>
      </c>
      <c r="BM95" s="304" t="str">
        <f>'Stock control'!DQ95</f>
        <v/>
      </c>
      <c r="BN95" s="292">
        <f>('Stock control'!DU95-'Stock control'!DT95)*'Stock control'!DP95*'Stock control'!DR95</f>
        <v>0</v>
      </c>
      <c r="BO95" s="292">
        <f>'Stock control'!DP95*'Stock control'!DU95</f>
        <v>0</v>
      </c>
      <c r="BP95" s="292">
        <f>'Stock control'!DS95*'Stock control'!DT95</f>
        <v>0</v>
      </c>
      <c r="BQ95" s="293">
        <f>('Stock control'!DP95*'Stock control'!DU95)-('Stock control'!DP95*'Stock control'!DT95)-BN95</f>
        <v>0</v>
      </c>
      <c r="BR95" s="294">
        <f>'Stock control'!EA95</f>
        <v>0</v>
      </c>
      <c r="BS95" s="304" t="str">
        <f>'Stock control'!EB95</f>
        <v/>
      </c>
      <c r="BT95" s="292">
        <f>('Stock control'!EF95-'Stock control'!EE95)*'Stock control'!EA95*'Stock control'!EC95</f>
        <v>0</v>
      </c>
      <c r="BU95" s="292">
        <f>'Stock control'!EA95*'Stock control'!EF95</f>
        <v>0</v>
      </c>
      <c r="BV95" s="292">
        <f>'Stock control'!ED95*'Stock control'!EE95</f>
        <v>0</v>
      </c>
      <c r="BW95" s="293">
        <f>('Stock control'!EA95*'Stock control'!EF95)-('Stock control'!EE95*'Stock control'!EA95)-BT95</f>
        <v>0</v>
      </c>
    </row>
    <row r="96" ht="15.75" customHeight="1">
      <c r="A96" s="8"/>
      <c r="B96" s="288">
        <v>83.0</v>
      </c>
      <c r="C96" s="289" t="str">
        <f>'Stock control'!D96</f>
        <v>Spare line</v>
      </c>
      <c r="D96" s="290" t="str">
        <f>'Stock control'!K96</f>
        <v/>
      </c>
      <c r="E96" s="303">
        <f>'Stock control'!J96</f>
        <v>0</v>
      </c>
      <c r="F96" s="296">
        <f>('Stock control'!O96-'Stock control'!N96)*'Stock control'!L96*'Stock control'!J96</f>
        <v>0</v>
      </c>
      <c r="G96" s="296">
        <f>'Stock control'!J96*'Stock control'!O96</f>
        <v>0</v>
      </c>
      <c r="H96" s="296">
        <f>'Stock control'!M96*'Stock control'!N96</f>
        <v>0</v>
      </c>
      <c r="I96" s="293">
        <f>('Stock control'!J96*'Stock control'!O96)-('Stock control'!J96*'Stock control'!N96)-F96</f>
        <v>0</v>
      </c>
      <c r="J96" s="294">
        <f>'Stock control'!U96</f>
        <v>0</v>
      </c>
      <c r="K96" s="304" t="str">
        <f>'Stock control'!V96</f>
        <v/>
      </c>
      <c r="L96" s="296">
        <f>('Stock control'!Z96-'Stock control'!Y96)*'Stock control'!W96*'Stock control'!U96</f>
        <v>0</v>
      </c>
      <c r="M96" s="296">
        <f>'Stock control'!Z96*'Stock control'!U96</f>
        <v>0</v>
      </c>
      <c r="N96" s="296">
        <f>'Stock control'!X96*'Stock control'!Y96</f>
        <v>0</v>
      </c>
      <c r="O96" s="297">
        <f>('Stock control'!Z96*'Stock control'!U96)-('Stock control'!Y96*'Stock control'!U96)-L96</f>
        <v>0</v>
      </c>
      <c r="P96" s="294">
        <f>'Stock control'!AF96</f>
        <v>0</v>
      </c>
      <c r="Q96" s="304" t="str">
        <f>'Stock control'!AG96</f>
        <v/>
      </c>
      <c r="R96" s="296">
        <f>('Stock control'!AK96-'Stock control'!AJ96)*'Stock control'!AH96*'Stock control'!AF96</f>
        <v>0</v>
      </c>
      <c r="S96" s="296">
        <f>'Stock control'!AK96*'Stock control'!AF96</f>
        <v>0</v>
      </c>
      <c r="T96" s="296">
        <f>'Stock control'!AJ96*'Stock control'!AI96</f>
        <v>0</v>
      </c>
      <c r="U96" s="297">
        <f>('Stock control'!AK96*'Stock control'!AF96)-('Stock control'!AJ96*'Stock control'!AF96)-R96</f>
        <v>0</v>
      </c>
      <c r="V96" s="294">
        <f>'Stock control'!AQ96</f>
        <v>0</v>
      </c>
      <c r="W96" s="298" t="str">
        <f>'Stock control'!AR96</f>
        <v/>
      </c>
      <c r="X96" s="296">
        <f>('Stock control'!AV96-'Stock control'!AU96)*'Stock control'!AS96*'Stock control'!AQ96</f>
        <v>0</v>
      </c>
      <c r="Y96" s="292">
        <f>'Stock control'!AV96*'Stock control'!AQ96</f>
        <v>0</v>
      </c>
      <c r="Z96" s="292">
        <f>'Stock control'!AU96*'Stock control'!AT96</f>
        <v>0</v>
      </c>
      <c r="AA96" s="293">
        <f>('Stock control'!AV96*'Stock control'!AQ96)-('Stock control'!AU96*'Stock control'!AQ96)-X96</f>
        <v>0</v>
      </c>
      <c r="AB96" s="294">
        <f>'Stock control'!BB96</f>
        <v>0</v>
      </c>
      <c r="AC96" s="304" t="str">
        <f>'Stock control'!BC96</f>
        <v/>
      </c>
      <c r="AD96" s="292">
        <f>('Stock control'!BG96-'Stock control'!BF96)*'Stock control'!BD96*'Stock control'!BB96</f>
        <v>0</v>
      </c>
      <c r="AE96" s="292">
        <f>'Stock control'!BG96*'Stock control'!BB96</f>
        <v>0</v>
      </c>
      <c r="AF96" s="292">
        <f>'Stock control'!BF96*'Stock control'!BE96</f>
        <v>0</v>
      </c>
      <c r="AG96" s="293">
        <f>('Stock control'!BG96*'Stock control'!BB96)-('Stock control'!BF96*'Stock control'!BB96)-AD96</f>
        <v>0</v>
      </c>
      <c r="AH96" s="294">
        <f>'Stock control'!BM96</f>
        <v>0</v>
      </c>
      <c r="AI96" s="304" t="str">
        <f>'Stock control'!BN96</f>
        <v/>
      </c>
      <c r="AJ96" s="292">
        <f>('Stock control'!BR96-'Stock control'!BQ96)*'Stock control'!BO96*'Stock control'!BM96</f>
        <v>0</v>
      </c>
      <c r="AK96" s="292">
        <f>'Stock control'!BM96*'Stock control'!BR96</f>
        <v>0</v>
      </c>
      <c r="AL96" s="292">
        <f>'Stock control'!BP96*'Stock control'!BQ96</f>
        <v>0</v>
      </c>
      <c r="AM96" s="293">
        <f>('Stock control'!BM96*'Stock control'!BR96)-('Stock control'!BM96*'Stock control'!BQ96)-AJ96</f>
        <v>0</v>
      </c>
      <c r="AN96" s="294">
        <f>'Stock control'!BX96</f>
        <v>0</v>
      </c>
      <c r="AO96" s="304" t="str">
        <f>'Stock control'!BY96</f>
        <v/>
      </c>
      <c r="AP96" s="292">
        <f>('Stock control'!CC96-'Stock control'!CB96)*'Stock control'!BZ96*'Stock control'!BX96</f>
        <v>0</v>
      </c>
      <c r="AQ96" s="292">
        <f>'Stock control'!BX96*'Stock control'!CC96</f>
        <v>0</v>
      </c>
      <c r="AR96" s="292">
        <f>'Stock control'!CA96*'Stock control'!CB96</f>
        <v>0</v>
      </c>
      <c r="AS96" s="293">
        <f>('Stock control'!BX96*'Stock control'!CC96)-('Stock control'!BX96*'Stock control'!CB96)-AP96</f>
        <v>0</v>
      </c>
      <c r="AT96" s="294">
        <f>'Stock control'!CI96</f>
        <v>0</v>
      </c>
      <c r="AU96" s="304" t="str">
        <f>'Stock control'!CJ96</f>
        <v/>
      </c>
      <c r="AV96" s="292">
        <f>('Stock control'!CN96-'Stock control'!CM96)*'Stock control'!CI96*'Stock control'!CK96</f>
        <v>0</v>
      </c>
      <c r="AW96" s="292">
        <f>'Stock control'!CI96*'Stock control'!CN96</f>
        <v>0</v>
      </c>
      <c r="AX96" s="292">
        <f>'Stock control'!CL96*'Stock control'!CM96</f>
        <v>0</v>
      </c>
      <c r="AY96" s="293">
        <f>('Stock control'!CI96*'Stock control'!CN96)-('Stock control'!CI96*'Stock control'!CM96)-AV96</f>
        <v>0</v>
      </c>
      <c r="AZ96" s="294">
        <f>'Stock control'!CT96</f>
        <v>0</v>
      </c>
      <c r="BA96" s="304" t="str">
        <f>'Stock control'!CU96</f>
        <v/>
      </c>
      <c r="BB96" s="292">
        <f>('Stock control'!CY96-'Stock control'!CX96)*'Stock control'!CT96*'Stock control'!CV96</f>
        <v>0</v>
      </c>
      <c r="BC96" s="292">
        <f>'Stock control'!CT96*'Stock control'!CY96</f>
        <v>0</v>
      </c>
      <c r="BD96" s="292">
        <f>'Stock control'!CW96*'Stock control'!CX96</f>
        <v>0</v>
      </c>
      <c r="BE96" s="293">
        <f>('Stock control'!CT96*'Stock control'!CY96)-('Stock control'!CT96*'Stock control'!CX96)-BB96</f>
        <v>0</v>
      </c>
      <c r="BF96" s="294">
        <f>'Stock control'!DE96</f>
        <v>0</v>
      </c>
      <c r="BG96" s="304" t="str">
        <f>'Stock control'!DF96</f>
        <v/>
      </c>
      <c r="BH96" s="292">
        <f>('Stock control'!DJ96-'Stock control'!DI96)*'Stock control'!DE96*'Stock control'!DG96</f>
        <v>0</v>
      </c>
      <c r="BI96" s="292">
        <f>'Stock control'!DE96*'Stock control'!DJ96</f>
        <v>0</v>
      </c>
      <c r="BJ96" s="292">
        <f>'Stock control'!DH96*'Stock control'!DI96</f>
        <v>0</v>
      </c>
      <c r="BK96" s="293">
        <f>('Stock control'!DE96*'Stock control'!DJ96)-('Stock control'!DE96*'Stock control'!DI96)-BH96</f>
        <v>0</v>
      </c>
      <c r="BL96" s="294">
        <f>'Stock control'!DP96</f>
        <v>0</v>
      </c>
      <c r="BM96" s="304" t="str">
        <f>'Stock control'!DQ96</f>
        <v/>
      </c>
      <c r="BN96" s="292">
        <f>('Stock control'!DU96-'Stock control'!DT96)*'Stock control'!DP96*'Stock control'!DR96</f>
        <v>0</v>
      </c>
      <c r="BO96" s="292">
        <f>'Stock control'!DP96*'Stock control'!DU96</f>
        <v>0</v>
      </c>
      <c r="BP96" s="292">
        <f>'Stock control'!DS96*'Stock control'!DT96</f>
        <v>0</v>
      </c>
      <c r="BQ96" s="293">
        <f>('Stock control'!DP96*'Stock control'!DU96)-('Stock control'!DP96*'Stock control'!DT96)-BN96</f>
        <v>0</v>
      </c>
      <c r="BR96" s="294">
        <f>'Stock control'!EA96</f>
        <v>0</v>
      </c>
      <c r="BS96" s="304" t="str">
        <f>'Stock control'!EB96</f>
        <v/>
      </c>
      <c r="BT96" s="292">
        <f>('Stock control'!EF96-'Stock control'!EE96)*'Stock control'!EA96*'Stock control'!EC96</f>
        <v>0</v>
      </c>
      <c r="BU96" s="292">
        <f>'Stock control'!EA96*'Stock control'!EF96</f>
        <v>0</v>
      </c>
      <c r="BV96" s="292">
        <f>'Stock control'!ED96*'Stock control'!EE96</f>
        <v>0</v>
      </c>
      <c r="BW96" s="293">
        <f>('Stock control'!EA96*'Stock control'!EF96)-('Stock control'!EE96*'Stock control'!EA96)-BT96</f>
        <v>0</v>
      </c>
    </row>
    <row r="97" ht="15.75" customHeight="1">
      <c r="A97" s="8"/>
      <c r="B97" s="302">
        <v>84.0</v>
      </c>
      <c r="C97" s="289" t="str">
        <f>'Stock control'!D97</f>
        <v>Spare line</v>
      </c>
      <c r="D97" s="290" t="str">
        <f>'Stock control'!K97</f>
        <v/>
      </c>
      <c r="E97" s="303">
        <f>'Stock control'!J97</f>
        <v>0</v>
      </c>
      <c r="F97" s="296">
        <f>('Stock control'!O97-'Stock control'!N97)*'Stock control'!L97*'Stock control'!J97</f>
        <v>0</v>
      </c>
      <c r="G97" s="296">
        <f>'Stock control'!J97*'Stock control'!O97</f>
        <v>0</v>
      </c>
      <c r="H97" s="296">
        <f>'Stock control'!M97*'Stock control'!N97</f>
        <v>0</v>
      </c>
      <c r="I97" s="293">
        <f>('Stock control'!J97*'Stock control'!O97)-('Stock control'!J97*'Stock control'!N97)-F97</f>
        <v>0</v>
      </c>
      <c r="J97" s="294">
        <f>'Stock control'!U97</f>
        <v>0</v>
      </c>
      <c r="K97" s="304" t="str">
        <f>'Stock control'!V97</f>
        <v/>
      </c>
      <c r="L97" s="296">
        <f>('Stock control'!Z97-'Stock control'!Y97)*'Stock control'!W97*'Stock control'!U97</f>
        <v>0</v>
      </c>
      <c r="M97" s="296">
        <f>'Stock control'!Z97*'Stock control'!U97</f>
        <v>0</v>
      </c>
      <c r="N97" s="296">
        <f>'Stock control'!X97*'Stock control'!Y97</f>
        <v>0</v>
      </c>
      <c r="O97" s="297">
        <f>('Stock control'!Z97*'Stock control'!U97)-('Stock control'!Y97*'Stock control'!U97)-L97</f>
        <v>0</v>
      </c>
      <c r="P97" s="294">
        <f>'Stock control'!AF97</f>
        <v>0</v>
      </c>
      <c r="Q97" s="304" t="str">
        <f>'Stock control'!AG97</f>
        <v/>
      </c>
      <c r="R97" s="296">
        <f>('Stock control'!AK97-'Stock control'!AJ97)*'Stock control'!AH97*'Stock control'!AF97</f>
        <v>0</v>
      </c>
      <c r="S97" s="296">
        <f>'Stock control'!AK97*'Stock control'!AF97</f>
        <v>0</v>
      </c>
      <c r="T97" s="296">
        <f>'Stock control'!AJ97*'Stock control'!AI97</f>
        <v>0</v>
      </c>
      <c r="U97" s="297">
        <f>('Stock control'!AK97*'Stock control'!AF97)-('Stock control'!AJ97*'Stock control'!AF97)-R97</f>
        <v>0</v>
      </c>
      <c r="V97" s="294">
        <f>'Stock control'!AQ97</f>
        <v>0</v>
      </c>
      <c r="W97" s="298" t="str">
        <f>'Stock control'!AR97</f>
        <v/>
      </c>
      <c r="X97" s="296">
        <f>('Stock control'!AV97-'Stock control'!AU97)*'Stock control'!AS97*'Stock control'!AQ97</f>
        <v>0</v>
      </c>
      <c r="Y97" s="292">
        <f>'Stock control'!AV97*'Stock control'!AQ97</f>
        <v>0</v>
      </c>
      <c r="Z97" s="292">
        <f>'Stock control'!AU97*'Stock control'!AT97</f>
        <v>0</v>
      </c>
      <c r="AA97" s="293">
        <f>('Stock control'!AV97*'Stock control'!AQ97)-('Stock control'!AU97*'Stock control'!AQ97)-X97</f>
        <v>0</v>
      </c>
      <c r="AB97" s="294">
        <f>'Stock control'!BB97</f>
        <v>0</v>
      </c>
      <c r="AC97" s="304" t="str">
        <f>'Stock control'!BC97</f>
        <v/>
      </c>
      <c r="AD97" s="292">
        <f>('Stock control'!BG97-'Stock control'!BF97)*'Stock control'!BD97*'Stock control'!BB97</f>
        <v>0</v>
      </c>
      <c r="AE97" s="292">
        <f>'Stock control'!BG97*'Stock control'!BB97</f>
        <v>0</v>
      </c>
      <c r="AF97" s="292">
        <f>'Stock control'!BF97*'Stock control'!BE97</f>
        <v>0</v>
      </c>
      <c r="AG97" s="293">
        <f>('Stock control'!BG97*'Stock control'!BB97)-('Stock control'!BF97*'Stock control'!BB97)-AD97</f>
        <v>0</v>
      </c>
      <c r="AH97" s="294">
        <f>'Stock control'!BM97</f>
        <v>0</v>
      </c>
      <c r="AI97" s="304" t="str">
        <f>'Stock control'!BN97</f>
        <v/>
      </c>
      <c r="AJ97" s="292">
        <f>('Stock control'!BR97-'Stock control'!BQ97)*'Stock control'!BO97*'Stock control'!BM97</f>
        <v>0</v>
      </c>
      <c r="AK97" s="292">
        <f>'Stock control'!BM97*'Stock control'!BR97</f>
        <v>0</v>
      </c>
      <c r="AL97" s="292">
        <f>'Stock control'!BP97*'Stock control'!BQ97</f>
        <v>0</v>
      </c>
      <c r="AM97" s="293">
        <f>('Stock control'!BM97*'Stock control'!BR97)-('Stock control'!BM97*'Stock control'!BQ97)-AJ97</f>
        <v>0</v>
      </c>
      <c r="AN97" s="294">
        <f>'Stock control'!BX97</f>
        <v>0</v>
      </c>
      <c r="AO97" s="304" t="str">
        <f>'Stock control'!BY97</f>
        <v/>
      </c>
      <c r="AP97" s="292">
        <f>('Stock control'!CC97-'Stock control'!CB97)*'Stock control'!BZ97*'Stock control'!BX97</f>
        <v>0</v>
      </c>
      <c r="AQ97" s="292">
        <f>'Stock control'!BX97*'Stock control'!CC97</f>
        <v>0</v>
      </c>
      <c r="AR97" s="292">
        <f>'Stock control'!CA97*'Stock control'!CB97</f>
        <v>0</v>
      </c>
      <c r="AS97" s="293">
        <f>('Stock control'!BX97*'Stock control'!CC97)-('Stock control'!BX97*'Stock control'!CB97)-AP97</f>
        <v>0</v>
      </c>
      <c r="AT97" s="294">
        <f>'Stock control'!CI97</f>
        <v>0</v>
      </c>
      <c r="AU97" s="304" t="str">
        <f>'Stock control'!CJ97</f>
        <v/>
      </c>
      <c r="AV97" s="292">
        <f>('Stock control'!CN97-'Stock control'!CM97)*'Stock control'!CI97*'Stock control'!CK97</f>
        <v>0</v>
      </c>
      <c r="AW97" s="292">
        <f>'Stock control'!CI97*'Stock control'!CN97</f>
        <v>0</v>
      </c>
      <c r="AX97" s="292">
        <f>'Stock control'!CL97*'Stock control'!CM97</f>
        <v>0</v>
      </c>
      <c r="AY97" s="293">
        <f>('Stock control'!CI97*'Stock control'!CN97)-('Stock control'!CI97*'Stock control'!CM97)-AV97</f>
        <v>0</v>
      </c>
      <c r="AZ97" s="294">
        <f>'Stock control'!CT97</f>
        <v>0</v>
      </c>
      <c r="BA97" s="304" t="str">
        <f>'Stock control'!CU97</f>
        <v/>
      </c>
      <c r="BB97" s="292">
        <f>('Stock control'!CY97-'Stock control'!CX97)*'Stock control'!CT97*'Stock control'!CV97</f>
        <v>0</v>
      </c>
      <c r="BC97" s="292">
        <f>'Stock control'!CT97*'Stock control'!CY97</f>
        <v>0</v>
      </c>
      <c r="BD97" s="292">
        <f>'Stock control'!CW97*'Stock control'!CX97</f>
        <v>0</v>
      </c>
      <c r="BE97" s="293">
        <f>('Stock control'!CT97*'Stock control'!CY97)-('Stock control'!CT97*'Stock control'!CX97)-BB97</f>
        <v>0</v>
      </c>
      <c r="BF97" s="294">
        <f>'Stock control'!DE97</f>
        <v>0</v>
      </c>
      <c r="BG97" s="304" t="str">
        <f>'Stock control'!DF97</f>
        <v/>
      </c>
      <c r="BH97" s="292">
        <f>('Stock control'!DJ97-'Stock control'!DI97)*'Stock control'!DE97*'Stock control'!DG97</f>
        <v>0</v>
      </c>
      <c r="BI97" s="292">
        <f>'Stock control'!DE97*'Stock control'!DJ97</f>
        <v>0</v>
      </c>
      <c r="BJ97" s="292">
        <f>'Stock control'!DH97*'Stock control'!DI97</f>
        <v>0</v>
      </c>
      <c r="BK97" s="293">
        <f>('Stock control'!DE97*'Stock control'!DJ97)-('Stock control'!DE97*'Stock control'!DI97)-BH97</f>
        <v>0</v>
      </c>
      <c r="BL97" s="294">
        <f>'Stock control'!DP97</f>
        <v>0</v>
      </c>
      <c r="BM97" s="304" t="str">
        <f>'Stock control'!DQ97</f>
        <v/>
      </c>
      <c r="BN97" s="292">
        <f>('Stock control'!DU97-'Stock control'!DT97)*'Stock control'!DP97*'Stock control'!DR97</f>
        <v>0</v>
      </c>
      <c r="BO97" s="292">
        <f>'Stock control'!DP97*'Stock control'!DU97</f>
        <v>0</v>
      </c>
      <c r="BP97" s="292">
        <f>'Stock control'!DS97*'Stock control'!DT97</f>
        <v>0</v>
      </c>
      <c r="BQ97" s="293">
        <f>('Stock control'!DP97*'Stock control'!DU97)-('Stock control'!DP97*'Stock control'!DT97)-BN97</f>
        <v>0</v>
      </c>
      <c r="BR97" s="294">
        <f>'Stock control'!EA97</f>
        <v>0</v>
      </c>
      <c r="BS97" s="304" t="str">
        <f>'Stock control'!EB97</f>
        <v/>
      </c>
      <c r="BT97" s="292">
        <f>('Stock control'!EF97-'Stock control'!EE97)*'Stock control'!EA97*'Stock control'!EC97</f>
        <v>0</v>
      </c>
      <c r="BU97" s="292">
        <f>'Stock control'!EA97*'Stock control'!EF97</f>
        <v>0</v>
      </c>
      <c r="BV97" s="292">
        <f>'Stock control'!ED97*'Stock control'!EE97</f>
        <v>0</v>
      </c>
      <c r="BW97" s="293">
        <f>('Stock control'!EA97*'Stock control'!EF97)-('Stock control'!EE97*'Stock control'!EA97)-BT97</f>
        <v>0</v>
      </c>
    </row>
    <row r="98" ht="15.75" customHeight="1">
      <c r="A98" s="8"/>
      <c r="B98" s="288">
        <v>85.0</v>
      </c>
      <c r="C98" s="289" t="str">
        <f>'Stock control'!D98</f>
        <v>Spare line</v>
      </c>
      <c r="D98" s="290" t="str">
        <f>'Stock control'!K98</f>
        <v/>
      </c>
      <c r="E98" s="303">
        <f>'Stock control'!J98</f>
        <v>0</v>
      </c>
      <c r="F98" s="296">
        <f>('Stock control'!O98-'Stock control'!N98)*'Stock control'!L98*'Stock control'!J98</f>
        <v>0</v>
      </c>
      <c r="G98" s="296">
        <f>'Stock control'!J98*'Stock control'!O98</f>
        <v>0</v>
      </c>
      <c r="H98" s="296">
        <f>'Stock control'!M98*'Stock control'!N98</f>
        <v>0</v>
      </c>
      <c r="I98" s="293">
        <f>('Stock control'!J98*'Stock control'!O98)-('Stock control'!J98*'Stock control'!N98)-F98</f>
        <v>0</v>
      </c>
      <c r="J98" s="294">
        <f>'Stock control'!U98</f>
        <v>0</v>
      </c>
      <c r="K98" s="304" t="str">
        <f>'Stock control'!V98</f>
        <v/>
      </c>
      <c r="L98" s="296">
        <f>('Stock control'!Z98-'Stock control'!Y98)*'Stock control'!W98*'Stock control'!U98</f>
        <v>0</v>
      </c>
      <c r="M98" s="296">
        <f>'Stock control'!Z98*'Stock control'!U98</f>
        <v>0</v>
      </c>
      <c r="N98" s="296">
        <f>'Stock control'!X98*'Stock control'!Y98</f>
        <v>0</v>
      </c>
      <c r="O98" s="297">
        <f>('Stock control'!Z98*'Stock control'!U98)-('Stock control'!Y98*'Stock control'!U98)-L98</f>
        <v>0</v>
      </c>
      <c r="P98" s="294">
        <f>'Stock control'!AF98</f>
        <v>0</v>
      </c>
      <c r="Q98" s="304" t="str">
        <f>'Stock control'!AG98</f>
        <v/>
      </c>
      <c r="R98" s="296">
        <f>('Stock control'!AK98-'Stock control'!AJ98)*'Stock control'!AH98*'Stock control'!AF98</f>
        <v>0</v>
      </c>
      <c r="S98" s="296">
        <f>'Stock control'!AK98*'Stock control'!AF98</f>
        <v>0</v>
      </c>
      <c r="T98" s="296">
        <f>'Stock control'!AJ98*'Stock control'!AI98</f>
        <v>0</v>
      </c>
      <c r="U98" s="297">
        <f>('Stock control'!AK98*'Stock control'!AF98)-('Stock control'!AJ98*'Stock control'!AF98)-R98</f>
        <v>0</v>
      </c>
      <c r="V98" s="294">
        <f>'Stock control'!AQ98</f>
        <v>0</v>
      </c>
      <c r="W98" s="298" t="str">
        <f>'Stock control'!AR98</f>
        <v/>
      </c>
      <c r="X98" s="296">
        <f>('Stock control'!AV98-'Stock control'!AU98)*'Stock control'!AS98*'Stock control'!AQ98</f>
        <v>0</v>
      </c>
      <c r="Y98" s="292">
        <f>'Stock control'!AV98*'Stock control'!AQ98</f>
        <v>0</v>
      </c>
      <c r="Z98" s="292">
        <f>'Stock control'!AU98*'Stock control'!AT98</f>
        <v>0</v>
      </c>
      <c r="AA98" s="293">
        <f>('Stock control'!AV98*'Stock control'!AQ98)-('Stock control'!AU98*'Stock control'!AQ98)-X98</f>
        <v>0</v>
      </c>
      <c r="AB98" s="294">
        <f>'Stock control'!BB98</f>
        <v>0</v>
      </c>
      <c r="AC98" s="304" t="str">
        <f>'Stock control'!BC98</f>
        <v/>
      </c>
      <c r="AD98" s="292">
        <f>('Stock control'!BG98-'Stock control'!BF98)*'Stock control'!BD98*'Stock control'!BB98</f>
        <v>0</v>
      </c>
      <c r="AE98" s="292">
        <f>'Stock control'!BG98*'Stock control'!BB98</f>
        <v>0</v>
      </c>
      <c r="AF98" s="292">
        <f>'Stock control'!BF98*'Stock control'!BE98</f>
        <v>0</v>
      </c>
      <c r="AG98" s="293">
        <f>('Stock control'!BG98*'Stock control'!BB98)-('Stock control'!BF98*'Stock control'!BB98)-AD98</f>
        <v>0</v>
      </c>
      <c r="AH98" s="294">
        <f>'Stock control'!BM98</f>
        <v>0</v>
      </c>
      <c r="AI98" s="304" t="str">
        <f>'Stock control'!BN98</f>
        <v/>
      </c>
      <c r="AJ98" s="292">
        <f>('Stock control'!BR98-'Stock control'!BQ98)*'Stock control'!BO98*'Stock control'!BM98</f>
        <v>0</v>
      </c>
      <c r="AK98" s="292">
        <f>'Stock control'!BM98*'Stock control'!BR98</f>
        <v>0</v>
      </c>
      <c r="AL98" s="292">
        <f>'Stock control'!BP98*'Stock control'!BQ98</f>
        <v>0</v>
      </c>
      <c r="AM98" s="293">
        <f>('Stock control'!BM98*'Stock control'!BR98)-('Stock control'!BM98*'Stock control'!BQ98)-AJ98</f>
        <v>0</v>
      </c>
      <c r="AN98" s="294">
        <f>'Stock control'!BX98</f>
        <v>0</v>
      </c>
      <c r="AO98" s="304" t="str">
        <f>'Stock control'!BY98</f>
        <v/>
      </c>
      <c r="AP98" s="292">
        <f>('Stock control'!CC98-'Stock control'!CB98)*'Stock control'!BZ98*'Stock control'!BX98</f>
        <v>0</v>
      </c>
      <c r="AQ98" s="292">
        <f>'Stock control'!BX98*'Stock control'!CC98</f>
        <v>0</v>
      </c>
      <c r="AR98" s="292">
        <f>'Stock control'!CA98*'Stock control'!CB98</f>
        <v>0</v>
      </c>
      <c r="AS98" s="293">
        <f>('Stock control'!BX98*'Stock control'!CC98)-('Stock control'!BX98*'Stock control'!CB98)-AP98</f>
        <v>0</v>
      </c>
      <c r="AT98" s="294">
        <f>'Stock control'!CI98</f>
        <v>0</v>
      </c>
      <c r="AU98" s="304" t="str">
        <f>'Stock control'!CJ98</f>
        <v/>
      </c>
      <c r="AV98" s="292">
        <f>('Stock control'!CN98-'Stock control'!CM98)*'Stock control'!CI98*'Stock control'!CK98</f>
        <v>0</v>
      </c>
      <c r="AW98" s="292">
        <f>'Stock control'!CI98*'Stock control'!CN98</f>
        <v>0</v>
      </c>
      <c r="AX98" s="292">
        <f>'Stock control'!CL98*'Stock control'!CM98</f>
        <v>0</v>
      </c>
      <c r="AY98" s="293">
        <f>('Stock control'!CI98*'Stock control'!CN98)-('Stock control'!CI98*'Stock control'!CM98)-AV98</f>
        <v>0</v>
      </c>
      <c r="AZ98" s="294">
        <f>'Stock control'!CT98</f>
        <v>0</v>
      </c>
      <c r="BA98" s="304" t="str">
        <f>'Stock control'!CU98</f>
        <v/>
      </c>
      <c r="BB98" s="292">
        <f>('Stock control'!CY98-'Stock control'!CX98)*'Stock control'!CT98*'Stock control'!CV98</f>
        <v>0</v>
      </c>
      <c r="BC98" s="292">
        <f>'Stock control'!CT98*'Stock control'!CY98</f>
        <v>0</v>
      </c>
      <c r="BD98" s="292">
        <f>'Stock control'!CW98*'Stock control'!CX98</f>
        <v>0</v>
      </c>
      <c r="BE98" s="293">
        <f>('Stock control'!CT98*'Stock control'!CY98)-('Stock control'!CT98*'Stock control'!CX98)-BB98</f>
        <v>0</v>
      </c>
      <c r="BF98" s="294">
        <f>'Stock control'!DE98</f>
        <v>0</v>
      </c>
      <c r="BG98" s="304" t="str">
        <f>'Stock control'!DF98</f>
        <v/>
      </c>
      <c r="BH98" s="292">
        <f>('Stock control'!DJ98-'Stock control'!DI98)*'Stock control'!DE98*'Stock control'!DG98</f>
        <v>0</v>
      </c>
      <c r="BI98" s="292">
        <f>'Stock control'!DE98*'Stock control'!DJ98</f>
        <v>0</v>
      </c>
      <c r="BJ98" s="292">
        <f>'Stock control'!DH98*'Stock control'!DI98</f>
        <v>0</v>
      </c>
      <c r="BK98" s="293">
        <f>('Stock control'!DE98*'Stock control'!DJ98)-('Stock control'!DE98*'Stock control'!DI98)-BH98</f>
        <v>0</v>
      </c>
      <c r="BL98" s="294">
        <f>'Stock control'!DP98</f>
        <v>0</v>
      </c>
      <c r="BM98" s="304" t="str">
        <f>'Stock control'!DQ98</f>
        <v/>
      </c>
      <c r="BN98" s="292">
        <f>('Stock control'!DU98-'Stock control'!DT98)*'Stock control'!DP98*'Stock control'!DR98</f>
        <v>0</v>
      </c>
      <c r="BO98" s="292">
        <f>'Stock control'!DP98*'Stock control'!DU98</f>
        <v>0</v>
      </c>
      <c r="BP98" s="292">
        <f>'Stock control'!DS98*'Stock control'!DT98</f>
        <v>0</v>
      </c>
      <c r="BQ98" s="293">
        <f>('Stock control'!DP98*'Stock control'!DU98)-('Stock control'!DP98*'Stock control'!DT98)-BN98</f>
        <v>0</v>
      </c>
      <c r="BR98" s="294">
        <f>'Stock control'!EA98</f>
        <v>0</v>
      </c>
      <c r="BS98" s="304" t="str">
        <f>'Stock control'!EB98</f>
        <v/>
      </c>
      <c r="BT98" s="292">
        <f>('Stock control'!EF98-'Stock control'!EE98)*'Stock control'!EA98*'Stock control'!EC98</f>
        <v>0</v>
      </c>
      <c r="BU98" s="292">
        <f>'Stock control'!EA98*'Stock control'!EF98</f>
        <v>0</v>
      </c>
      <c r="BV98" s="292">
        <f>'Stock control'!ED98*'Stock control'!EE98</f>
        <v>0</v>
      </c>
      <c r="BW98" s="293">
        <f>('Stock control'!EA98*'Stock control'!EF98)-('Stock control'!EE98*'Stock control'!EA98)-BT98</f>
        <v>0</v>
      </c>
    </row>
    <row r="99" ht="15.75" customHeight="1">
      <c r="A99" s="8"/>
      <c r="B99" s="302">
        <v>86.0</v>
      </c>
      <c r="C99" s="289" t="str">
        <f>'Stock control'!D99</f>
        <v>Spare line</v>
      </c>
      <c r="D99" s="290" t="str">
        <f>'Stock control'!K99</f>
        <v/>
      </c>
      <c r="E99" s="303">
        <f>'Stock control'!J99</f>
        <v>0</v>
      </c>
      <c r="F99" s="296">
        <f>('Stock control'!O99-'Stock control'!N99)*'Stock control'!L99*'Stock control'!J99</f>
        <v>0</v>
      </c>
      <c r="G99" s="296">
        <f>'Stock control'!J99*'Stock control'!O99</f>
        <v>0</v>
      </c>
      <c r="H99" s="296">
        <f>'Stock control'!M99*'Stock control'!N99</f>
        <v>0</v>
      </c>
      <c r="I99" s="293">
        <f>('Stock control'!J99*'Stock control'!O99)-('Stock control'!J99*'Stock control'!N99)-F99</f>
        <v>0</v>
      </c>
      <c r="J99" s="294">
        <f>'Stock control'!U99</f>
        <v>0</v>
      </c>
      <c r="K99" s="304" t="str">
        <f>'Stock control'!V99</f>
        <v/>
      </c>
      <c r="L99" s="296">
        <f>('Stock control'!Z99-'Stock control'!Y99)*'Stock control'!W99*'Stock control'!U99</f>
        <v>0</v>
      </c>
      <c r="M99" s="296">
        <f>'Stock control'!Z99*'Stock control'!U99</f>
        <v>0</v>
      </c>
      <c r="N99" s="296">
        <f>'Stock control'!X99*'Stock control'!Y99</f>
        <v>0</v>
      </c>
      <c r="O99" s="297">
        <f>('Stock control'!Z99*'Stock control'!U99)-('Stock control'!Y99*'Stock control'!U99)-L99</f>
        <v>0</v>
      </c>
      <c r="P99" s="294">
        <f>'Stock control'!AF99</f>
        <v>0</v>
      </c>
      <c r="Q99" s="304" t="str">
        <f>'Stock control'!AG99</f>
        <v/>
      </c>
      <c r="R99" s="296">
        <f>('Stock control'!AK99-'Stock control'!AJ99)*'Stock control'!AH99*'Stock control'!AF99</f>
        <v>0</v>
      </c>
      <c r="S99" s="296">
        <f>'Stock control'!AK99*'Stock control'!AF99</f>
        <v>0</v>
      </c>
      <c r="T99" s="296">
        <f>'Stock control'!AJ99*'Stock control'!AI99</f>
        <v>0</v>
      </c>
      <c r="U99" s="297">
        <f>('Stock control'!AK99*'Stock control'!AF99)-('Stock control'!AJ99*'Stock control'!AF99)-R99</f>
        <v>0</v>
      </c>
      <c r="V99" s="294">
        <f>'Stock control'!AQ99</f>
        <v>0</v>
      </c>
      <c r="W99" s="298" t="str">
        <f>'Stock control'!AR99</f>
        <v/>
      </c>
      <c r="X99" s="296">
        <f>('Stock control'!AV99-'Stock control'!AU99)*'Stock control'!AS99*'Stock control'!AQ99</f>
        <v>0</v>
      </c>
      <c r="Y99" s="292">
        <f>'Stock control'!AV99*'Stock control'!AQ99</f>
        <v>0</v>
      </c>
      <c r="Z99" s="292">
        <f>'Stock control'!AU99*'Stock control'!AT99</f>
        <v>0</v>
      </c>
      <c r="AA99" s="293">
        <f>('Stock control'!AV99*'Stock control'!AQ99)-('Stock control'!AU99*'Stock control'!AQ99)-X99</f>
        <v>0</v>
      </c>
      <c r="AB99" s="294">
        <f>'Stock control'!BB99</f>
        <v>0</v>
      </c>
      <c r="AC99" s="304" t="str">
        <f>'Stock control'!BC99</f>
        <v/>
      </c>
      <c r="AD99" s="292">
        <f>('Stock control'!BG99-'Stock control'!BF99)*'Stock control'!BD99*'Stock control'!BB99</f>
        <v>0</v>
      </c>
      <c r="AE99" s="292">
        <f>'Stock control'!BG99*'Stock control'!BB99</f>
        <v>0</v>
      </c>
      <c r="AF99" s="292">
        <f>'Stock control'!BF99*'Stock control'!BE99</f>
        <v>0</v>
      </c>
      <c r="AG99" s="293">
        <f>('Stock control'!BG99*'Stock control'!BB99)-('Stock control'!BF99*'Stock control'!BB99)-AD99</f>
        <v>0</v>
      </c>
      <c r="AH99" s="294">
        <f>'Stock control'!BM99</f>
        <v>0</v>
      </c>
      <c r="AI99" s="304" t="str">
        <f>'Stock control'!BN99</f>
        <v/>
      </c>
      <c r="AJ99" s="292">
        <f>('Stock control'!BR99-'Stock control'!BQ99)*'Stock control'!BO99*'Stock control'!BM99</f>
        <v>0</v>
      </c>
      <c r="AK99" s="292">
        <f>'Stock control'!BM99*'Stock control'!BR99</f>
        <v>0</v>
      </c>
      <c r="AL99" s="292">
        <f>'Stock control'!BP99*'Stock control'!BQ99</f>
        <v>0</v>
      </c>
      <c r="AM99" s="293">
        <f>('Stock control'!BM99*'Stock control'!BR99)-('Stock control'!BM99*'Stock control'!BQ99)-AJ99</f>
        <v>0</v>
      </c>
      <c r="AN99" s="294">
        <f>'Stock control'!BX99</f>
        <v>0</v>
      </c>
      <c r="AO99" s="304" t="str">
        <f>'Stock control'!BY99</f>
        <v/>
      </c>
      <c r="AP99" s="292">
        <f>('Stock control'!CC99-'Stock control'!CB99)*'Stock control'!BZ99*'Stock control'!BX99</f>
        <v>0</v>
      </c>
      <c r="AQ99" s="292">
        <f>'Stock control'!BX99*'Stock control'!CC99</f>
        <v>0</v>
      </c>
      <c r="AR99" s="292">
        <f>'Stock control'!CA99*'Stock control'!CB99</f>
        <v>0</v>
      </c>
      <c r="AS99" s="293">
        <f>('Stock control'!BX99*'Stock control'!CC99)-('Stock control'!BX99*'Stock control'!CB99)-AP99</f>
        <v>0</v>
      </c>
      <c r="AT99" s="294">
        <f>'Stock control'!CI99</f>
        <v>0</v>
      </c>
      <c r="AU99" s="304" t="str">
        <f>'Stock control'!CJ99</f>
        <v/>
      </c>
      <c r="AV99" s="292">
        <f>('Stock control'!CN99-'Stock control'!CM99)*'Stock control'!CI99*'Stock control'!CK99</f>
        <v>0</v>
      </c>
      <c r="AW99" s="292">
        <f>'Stock control'!CI99*'Stock control'!CN99</f>
        <v>0</v>
      </c>
      <c r="AX99" s="292">
        <f>'Stock control'!CL99*'Stock control'!CM99</f>
        <v>0</v>
      </c>
      <c r="AY99" s="293">
        <f>('Stock control'!CI99*'Stock control'!CN99)-('Stock control'!CI99*'Stock control'!CM99)-AV99</f>
        <v>0</v>
      </c>
      <c r="AZ99" s="294">
        <f>'Stock control'!CT99</f>
        <v>0</v>
      </c>
      <c r="BA99" s="304" t="str">
        <f>'Stock control'!CU99</f>
        <v/>
      </c>
      <c r="BB99" s="292">
        <f>('Stock control'!CY99-'Stock control'!CX99)*'Stock control'!CT99*'Stock control'!CV99</f>
        <v>0</v>
      </c>
      <c r="BC99" s="292">
        <f>'Stock control'!CT99*'Stock control'!CY99</f>
        <v>0</v>
      </c>
      <c r="BD99" s="292">
        <f>'Stock control'!CW99*'Stock control'!CX99</f>
        <v>0</v>
      </c>
      <c r="BE99" s="293">
        <f>('Stock control'!CT99*'Stock control'!CY99)-('Stock control'!CT99*'Stock control'!CX99)-BB99</f>
        <v>0</v>
      </c>
      <c r="BF99" s="294">
        <f>'Stock control'!DE99</f>
        <v>0</v>
      </c>
      <c r="BG99" s="304" t="str">
        <f>'Stock control'!DF99</f>
        <v/>
      </c>
      <c r="BH99" s="292">
        <f>('Stock control'!DJ99-'Stock control'!DI99)*'Stock control'!DE99*'Stock control'!DG99</f>
        <v>0</v>
      </c>
      <c r="BI99" s="292">
        <f>'Stock control'!DE99*'Stock control'!DJ99</f>
        <v>0</v>
      </c>
      <c r="BJ99" s="292">
        <f>'Stock control'!DH99*'Stock control'!DI99</f>
        <v>0</v>
      </c>
      <c r="BK99" s="293">
        <f>('Stock control'!DE99*'Stock control'!DJ99)-('Stock control'!DE99*'Stock control'!DI99)-BH99</f>
        <v>0</v>
      </c>
      <c r="BL99" s="294">
        <f>'Stock control'!DP99</f>
        <v>0</v>
      </c>
      <c r="BM99" s="304" t="str">
        <f>'Stock control'!DQ99</f>
        <v/>
      </c>
      <c r="BN99" s="292">
        <f>('Stock control'!DU99-'Stock control'!DT99)*'Stock control'!DP99*'Stock control'!DR99</f>
        <v>0</v>
      </c>
      <c r="BO99" s="292">
        <f>'Stock control'!DP99*'Stock control'!DU99</f>
        <v>0</v>
      </c>
      <c r="BP99" s="292">
        <f>'Stock control'!DS99*'Stock control'!DT99</f>
        <v>0</v>
      </c>
      <c r="BQ99" s="293">
        <f>('Stock control'!DP99*'Stock control'!DU99)-('Stock control'!DP99*'Stock control'!DT99)-BN99</f>
        <v>0</v>
      </c>
      <c r="BR99" s="294">
        <f>'Stock control'!EA99</f>
        <v>0</v>
      </c>
      <c r="BS99" s="304" t="str">
        <f>'Stock control'!EB99</f>
        <v/>
      </c>
      <c r="BT99" s="292">
        <f>('Stock control'!EF99-'Stock control'!EE99)*'Stock control'!EA99*'Stock control'!EC99</f>
        <v>0</v>
      </c>
      <c r="BU99" s="292">
        <f>'Stock control'!EA99*'Stock control'!EF99</f>
        <v>0</v>
      </c>
      <c r="BV99" s="292">
        <f>'Stock control'!ED99*'Stock control'!EE99</f>
        <v>0</v>
      </c>
      <c r="BW99" s="293">
        <f>('Stock control'!EA99*'Stock control'!EF99)-('Stock control'!EE99*'Stock control'!EA99)-BT99</f>
        <v>0</v>
      </c>
    </row>
    <row r="100" ht="15.75" customHeight="1">
      <c r="A100" s="8"/>
      <c r="B100" s="288">
        <v>87.0</v>
      </c>
      <c r="C100" s="289" t="str">
        <f>'Stock control'!D100</f>
        <v>Spare line</v>
      </c>
      <c r="D100" s="290" t="str">
        <f>'Stock control'!K100</f>
        <v/>
      </c>
      <c r="E100" s="303">
        <f>'Stock control'!J100</f>
        <v>0</v>
      </c>
      <c r="F100" s="296">
        <f>('Stock control'!O100-'Stock control'!N100)*'Stock control'!L100*'Stock control'!J100</f>
        <v>0</v>
      </c>
      <c r="G100" s="296">
        <f>'Stock control'!J100*'Stock control'!O100</f>
        <v>0</v>
      </c>
      <c r="H100" s="296">
        <f>'Stock control'!M100*'Stock control'!N100</f>
        <v>0</v>
      </c>
      <c r="I100" s="293">
        <f>('Stock control'!J100*'Stock control'!O100)-('Stock control'!J100*'Stock control'!N100)-F100</f>
        <v>0</v>
      </c>
      <c r="J100" s="294">
        <f>'Stock control'!U100</f>
        <v>0</v>
      </c>
      <c r="K100" s="304" t="str">
        <f>'Stock control'!V100</f>
        <v/>
      </c>
      <c r="L100" s="296">
        <f>('Stock control'!Z100-'Stock control'!Y100)*'Stock control'!W100*'Stock control'!U100</f>
        <v>0</v>
      </c>
      <c r="M100" s="296">
        <f>'Stock control'!Z100*'Stock control'!U100</f>
        <v>0</v>
      </c>
      <c r="N100" s="296">
        <f>'Stock control'!X100*'Stock control'!Y100</f>
        <v>0</v>
      </c>
      <c r="O100" s="297">
        <f>('Stock control'!Z100*'Stock control'!U100)-('Stock control'!Y100*'Stock control'!U100)-L100</f>
        <v>0</v>
      </c>
      <c r="P100" s="294">
        <f>'Stock control'!AF100</f>
        <v>0</v>
      </c>
      <c r="Q100" s="304" t="str">
        <f>'Stock control'!AG100</f>
        <v/>
      </c>
      <c r="R100" s="296">
        <f>('Stock control'!AK100-'Stock control'!AJ100)*'Stock control'!AH100*'Stock control'!AF100</f>
        <v>0</v>
      </c>
      <c r="S100" s="296">
        <f>'Stock control'!AK100*'Stock control'!AF100</f>
        <v>0</v>
      </c>
      <c r="T100" s="296">
        <f>'Stock control'!AJ100*'Stock control'!AI100</f>
        <v>0</v>
      </c>
      <c r="U100" s="297">
        <f>('Stock control'!AK100*'Stock control'!AF100)-('Stock control'!AJ100*'Stock control'!AF100)-R100</f>
        <v>0</v>
      </c>
      <c r="V100" s="294">
        <f>'Stock control'!AQ100</f>
        <v>0</v>
      </c>
      <c r="W100" s="298" t="str">
        <f>'Stock control'!AR100</f>
        <v/>
      </c>
      <c r="X100" s="296">
        <f>('Stock control'!AV100-'Stock control'!AU100)*'Stock control'!AS100*'Stock control'!AQ100</f>
        <v>0</v>
      </c>
      <c r="Y100" s="292">
        <f>'Stock control'!AV100*'Stock control'!AQ100</f>
        <v>0</v>
      </c>
      <c r="Z100" s="292">
        <f>'Stock control'!AU100*'Stock control'!AT100</f>
        <v>0</v>
      </c>
      <c r="AA100" s="293">
        <f>('Stock control'!AV100*'Stock control'!AQ100)-('Stock control'!AU100*'Stock control'!AQ100)-X100</f>
        <v>0</v>
      </c>
      <c r="AB100" s="294">
        <f>'Stock control'!BB100</f>
        <v>0</v>
      </c>
      <c r="AC100" s="304" t="str">
        <f>'Stock control'!BC100</f>
        <v/>
      </c>
      <c r="AD100" s="292">
        <f>('Stock control'!BG100-'Stock control'!BF100)*'Stock control'!BD100*'Stock control'!BB100</f>
        <v>0</v>
      </c>
      <c r="AE100" s="292">
        <f>'Stock control'!BG100*'Stock control'!BB100</f>
        <v>0</v>
      </c>
      <c r="AF100" s="292">
        <f>'Stock control'!BF100*'Stock control'!BE100</f>
        <v>0</v>
      </c>
      <c r="AG100" s="293">
        <f>('Stock control'!BG100*'Stock control'!BB100)-('Stock control'!BF100*'Stock control'!BB100)-AD100</f>
        <v>0</v>
      </c>
      <c r="AH100" s="294">
        <f>'Stock control'!BM100</f>
        <v>0</v>
      </c>
      <c r="AI100" s="304" t="str">
        <f>'Stock control'!BN100</f>
        <v/>
      </c>
      <c r="AJ100" s="292">
        <f>('Stock control'!BR100-'Stock control'!BQ100)*'Stock control'!BO100*'Stock control'!BM100</f>
        <v>0</v>
      </c>
      <c r="AK100" s="292">
        <f>'Stock control'!BM100*'Stock control'!BR100</f>
        <v>0</v>
      </c>
      <c r="AL100" s="292">
        <f>'Stock control'!BP100*'Stock control'!BQ100</f>
        <v>0</v>
      </c>
      <c r="AM100" s="293">
        <f>('Stock control'!BM100*'Stock control'!BR100)-('Stock control'!BM100*'Stock control'!BQ100)-AJ100</f>
        <v>0</v>
      </c>
      <c r="AN100" s="294">
        <f>'Stock control'!BX100</f>
        <v>0</v>
      </c>
      <c r="AO100" s="304" t="str">
        <f>'Stock control'!BY100</f>
        <v/>
      </c>
      <c r="AP100" s="292">
        <f>('Stock control'!CC100-'Stock control'!CB100)*'Stock control'!BZ100*'Stock control'!BX100</f>
        <v>0</v>
      </c>
      <c r="AQ100" s="292">
        <f>'Stock control'!BX100*'Stock control'!CC100</f>
        <v>0</v>
      </c>
      <c r="AR100" s="292">
        <f>'Stock control'!CA100*'Stock control'!CB100</f>
        <v>0</v>
      </c>
      <c r="AS100" s="293">
        <f>('Stock control'!BX100*'Stock control'!CC100)-('Stock control'!BX100*'Stock control'!CB100)-AP100</f>
        <v>0</v>
      </c>
      <c r="AT100" s="294">
        <f>'Stock control'!CI100</f>
        <v>0</v>
      </c>
      <c r="AU100" s="304" t="str">
        <f>'Stock control'!CJ100</f>
        <v/>
      </c>
      <c r="AV100" s="292">
        <f>('Stock control'!CN100-'Stock control'!CM100)*'Stock control'!CI100*'Stock control'!CK100</f>
        <v>0</v>
      </c>
      <c r="AW100" s="292">
        <f>'Stock control'!CI100*'Stock control'!CN100</f>
        <v>0</v>
      </c>
      <c r="AX100" s="292">
        <f>'Stock control'!CL100*'Stock control'!CM100</f>
        <v>0</v>
      </c>
      <c r="AY100" s="293">
        <f>('Stock control'!CI100*'Stock control'!CN100)-('Stock control'!CI100*'Stock control'!CM100)-AV100</f>
        <v>0</v>
      </c>
      <c r="AZ100" s="294">
        <f>'Stock control'!CT100</f>
        <v>0</v>
      </c>
      <c r="BA100" s="304" t="str">
        <f>'Stock control'!CU100</f>
        <v/>
      </c>
      <c r="BB100" s="292">
        <f>('Stock control'!CY100-'Stock control'!CX100)*'Stock control'!CT100*'Stock control'!CV100</f>
        <v>0</v>
      </c>
      <c r="BC100" s="292">
        <f>'Stock control'!CT100*'Stock control'!CY100</f>
        <v>0</v>
      </c>
      <c r="BD100" s="292">
        <f>'Stock control'!CW100*'Stock control'!CX100</f>
        <v>0</v>
      </c>
      <c r="BE100" s="293">
        <f>('Stock control'!CT100*'Stock control'!CY100)-('Stock control'!CT100*'Stock control'!CX100)-BB100</f>
        <v>0</v>
      </c>
      <c r="BF100" s="294">
        <f>'Stock control'!DE100</f>
        <v>0</v>
      </c>
      <c r="BG100" s="304" t="str">
        <f>'Stock control'!DF100</f>
        <v/>
      </c>
      <c r="BH100" s="292">
        <f>('Stock control'!DJ100-'Stock control'!DI100)*'Stock control'!DE100*'Stock control'!DG100</f>
        <v>0</v>
      </c>
      <c r="BI100" s="292">
        <f>'Stock control'!DE100*'Stock control'!DJ100</f>
        <v>0</v>
      </c>
      <c r="BJ100" s="292">
        <f>'Stock control'!DH100*'Stock control'!DI100</f>
        <v>0</v>
      </c>
      <c r="BK100" s="293">
        <f>('Stock control'!DE100*'Stock control'!DJ100)-('Stock control'!DE100*'Stock control'!DI100)-BH100</f>
        <v>0</v>
      </c>
      <c r="BL100" s="294">
        <f>'Stock control'!DP100</f>
        <v>0</v>
      </c>
      <c r="BM100" s="304" t="str">
        <f>'Stock control'!DQ100</f>
        <v/>
      </c>
      <c r="BN100" s="292">
        <f>('Stock control'!DU100-'Stock control'!DT100)*'Stock control'!DP100*'Stock control'!DR100</f>
        <v>0</v>
      </c>
      <c r="BO100" s="292">
        <f>'Stock control'!DP100*'Stock control'!DU100</f>
        <v>0</v>
      </c>
      <c r="BP100" s="292">
        <f>'Stock control'!DS100*'Stock control'!DT100</f>
        <v>0</v>
      </c>
      <c r="BQ100" s="293">
        <f>('Stock control'!DP100*'Stock control'!DU100)-('Stock control'!DP100*'Stock control'!DT100)-BN100</f>
        <v>0</v>
      </c>
      <c r="BR100" s="294">
        <f>'Stock control'!EA100</f>
        <v>0</v>
      </c>
      <c r="BS100" s="304" t="str">
        <f>'Stock control'!EB100</f>
        <v/>
      </c>
      <c r="BT100" s="292">
        <f>('Stock control'!EF100-'Stock control'!EE100)*'Stock control'!EA100*'Stock control'!EC100</f>
        <v>0</v>
      </c>
      <c r="BU100" s="292">
        <f>'Stock control'!EA100*'Stock control'!EF100</f>
        <v>0</v>
      </c>
      <c r="BV100" s="292">
        <f>'Stock control'!ED100*'Stock control'!EE100</f>
        <v>0</v>
      </c>
      <c r="BW100" s="293">
        <f>('Stock control'!EA100*'Stock control'!EF100)-('Stock control'!EE100*'Stock control'!EA100)-BT100</f>
        <v>0</v>
      </c>
    </row>
    <row r="101" ht="15.75" customHeight="1">
      <c r="A101" s="8"/>
      <c r="B101" s="302">
        <v>88.0</v>
      </c>
      <c r="C101" s="289" t="str">
        <f>'Stock control'!D101</f>
        <v>Spare line</v>
      </c>
      <c r="D101" s="290" t="str">
        <f>'Stock control'!K101</f>
        <v/>
      </c>
      <c r="E101" s="303">
        <f>'Stock control'!J101</f>
        <v>0</v>
      </c>
      <c r="F101" s="296">
        <f>('Stock control'!O101-'Stock control'!N101)*'Stock control'!L101*'Stock control'!J101</f>
        <v>0</v>
      </c>
      <c r="G101" s="296">
        <f>'Stock control'!J101*'Stock control'!O101</f>
        <v>0</v>
      </c>
      <c r="H101" s="296">
        <f>'Stock control'!M101*'Stock control'!N101</f>
        <v>0</v>
      </c>
      <c r="I101" s="293">
        <f>('Stock control'!J101*'Stock control'!O101)-('Stock control'!J101*'Stock control'!N101)-F101</f>
        <v>0</v>
      </c>
      <c r="J101" s="294">
        <f>'Stock control'!U101</f>
        <v>0</v>
      </c>
      <c r="K101" s="304" t="str">
        <f>'Stock control'!V101</f>
        <v/>
      </c>
      <c r="L101" s="296">
        <f>('Stock control'!Z101-'Stock control'!Y101)*'Stock control'!W101*'Stock control'!U101</f>
        <v>0</v>
      </c>
      <c r="M101" s="296">
        <f>'Stock control'!Z101*'Stock control'!U101</f>
        <v>0</v>
      </c>
      <c r="N101" s="296">
        <f>'Stock control'!X101*'Stock control'!Y101</f>
        <v>0</v>
      </c>
      <c r="O101" s="297">
        <f>('Stock control'!Z101*'Stock control'!U101)-('Stock control'!Y101*'Stock control'!U101)-L101</f>
        <v>0</v>
      </c>
      <c r="P101" s="294">
        <f>'Stock control'!AF101</f>
        <v>0</v>
      </c>
      <c r="Q101" s="304" t="str">
        <f>'Stock control'!AG101</f>
        <v/>
      </c>
      <c r="R101" s="296">
        <f>('Stock control'!AK101-'Stock control'!AJ101)*'Stock control'!AH101*'Stock control'!AF101</f>
        <v>0</v>
      </c>
      <c r="S101" s="296">
        <f>'Stock control'!AK101*'Stock control'!AF101</f>
        <v>0</v>
      </c>
      <c r="T101" s="296">
        <f>'Stock control'!AJ101*'Stock control'!AI101</f>
        <v>0</v>
      </c>
      <c r="U101" s="297">
        <f>('Stock control'!AK101*'Stock control'!AF101)-('Stock control'!AJ101*'Stock control'!AF101)-R101</f>
        <v>0</v>
      </c>
      <c r="V101" s="294">
        <f>'Stock control'!AQ101</f>
        <v>0</v>
      </c>
      <c r="W101" s="298" t="str">
        <f>'Stock control'!AR101</f>
        <v/>
      </c>
      <c r="X101" s="296">
        <f>('Stock control'!AV101-'Stock control'!AU101)*'Stock control'!AS101*'Stock control'!AQ101</f>
        <v>0</v>
      </c>
      <c r="Y101" s="292">
        <f>'Stock control'!AV101*'Stock control'!AQ101</f>
        <v>0</v>
      </c>
      <c r="Z101" s="292">
        <f>'Stock control'!AU101*'Stock control'!AT101</f>
        <v>0</v>
      </c>
      <c r="AA101" s="293">
        <f>('Stock control'!AV101*'Stock control'!AQ101)-('Stock control'!AU101*'Stock control'!AQ101)-X101</f>
        <v>0</v>
      </c>
      <c r="AB101" s="294">
        <f>'Stock control'!BB101</f>
        <v>0</v>
      </c>
      <c r="AC101" s="304" t="str">
        <f>'Stock control'!BC101</f>
        <v/>
      </c>
      <c r="AD101" s="292">
        <f>('Stock control'!BG101-'Stock control'!BF101)*'Stock control'!BD101*'Stock control'!BB101</f>
        <v>0</v>
      </c>
      <c r="AE101" s="292">
        <f>'Stock control'!BG101*'Stock control'!BB101</f>
        <v>0</v>
      </c>
      <c r="AF101" s="292">
        <f>'Stock control'!BF101*'Stock control'!BE101</f>
        <v>0</v>
      </c>
      <c r="AG101" s="293">
        <f>('Stock control'!BG101*'Stock control'!BB101)-('Stock control'!BF101*'Stock control'!BB101)-AD101</f>
        <v>0</v>
      </c>
      <c r="AH101" s="294">
        <f>'Stock control'!BM101</f>
        <v>0</v>
      </c>
      <c r="AI101" s="304" t="str">
        <f>'Stock control'!BN101</f>
        <v/>
      </c>
      <c r="AJ101" s="292">
        <f>('Stock control'!BR101-'Stock control'!BQ101)*'Stock control'!BO101*'Stock control'!BM101</f>
        <v>0</v>
      </c>
      <c r="AK101" s="292">
        <f>'Stock control'!BM101*'Stock control'!BR101</f>
        <v>0</v>
      </c>
      <c r="AL101" s="292">
        <f>'Stock control'!BP101*'Stock control'!BQ101</f>
        <v>0</v>
      </c>
      <c r="AM101" s="293">
        <f>('Stock control'!BM101*'Stock control'!BR101)-('Stock control'!BM101*'Stock control'!BQ101)-AJ101</f>
        <v>0</v>
      </c>
      <c r="AN101" s="294">
        <f>'Stock control'!BX101</f>
        <v>0</v>
      </c>
      <c r="AO101" s="304" t="str">
        <f>'Stock control'!BY101</f>
        <v/>
      </c>
      <c r="AP101" s="292">
        <f>('Stock control'!CC101-'Stock control'!CB101)*'Stock control'!BZ101*'Stock control'!BX101</f>
        <v>0</v>
      </c>
      <c r="AQ101" s="292">
        <f>'Stock control'!BX101*'Stock control'!CC101</f>
        <v>0</v>
      </c>
      <c r="AR101" s="292">
        <f>'Stock control'!CA101*'Stock control'!CB101</f>
        <v>0</v>
      </c>
      <c r="AS101" s="293">
        <f>('Stock control'!BX101*'Stock control'!CC101)-('Stock control'!BX101*'Stock control'!CB101)-AP101</f>
        <v>0</v>
      </c>
      <c r="AT101" s="294">
        <f>'Stock control'!CI101</f>
        <v>0</v>
      </c>
      <c r="AU101" s="304" t="str">
        <f>'Stock control'!CJ101</f>
        <v/>
      </c>
      <c r="AV101" s="292">
        <f>('Stock control'!CN101-'Stock control'!CM101)*'Stock control'!CI101*'Stock control'!CK101</f>
        <v>0</v>
      </c>
      <c r="AW101" s="292">
        <f>'Stock control'!CI101*'Stock control'!CN101</f>
        <v>0</v>
      </c>
      <c r="AX101" s="292">
        <f>'Stock control'!CL101*'Stock control'!CM101</f>
        <v>0</v>
      </c>
      <c r="AY101" s="293">
        <f>('Stock control'!CI101*'Stock control'!CN101)-('Stock control'!CI101*'Stock control'!CM101)-AV101</f>
        <v>0</v>
      </c>
      <c r="AZ101" s="294">
        <f>'Stock control'!CT101</f>
        <v>0</v>
      </c>
      <c r="BA101" s="304" t="str">
        <f>'Stock control'!CU101</f>
        <v/>
      </c>
      <c r="BB101" s="292">
        <f>('Stock control'!CY101-'Stock control'!CX101)*'Stock control'!CT101*'Stock control'!CV101</f>
        <v>0</v>
      </c>
      <c r="BC101" s="292">
        <f>'Stock control'!CT101*'Stock control'!CY101</f>
        <v>0</v>
      </c>
      <c r="BD101" s="292">
        <f>'Stock control'!CW101*'Stock control'!CX101</f>
        <v>0</v>
      </c>
      <c r="BE101" s="293">
        <f>('Stock control'!CT101*'Stock control'!CY101)-('Stock control'!CT101*'Stock control'!CX101)-BB101</f>
        <v>0</v>
      </c>
      <c r="BF101" s="294">
        <f>'Stock control'!DE101</f>
        <v>0</v>
      </c>
      <c r="BG101" s="304" t="str">
        <f>'Stock control'!DF101</f>
        <v/>
      </c>
      <c r="BH101" s="292">
        <f>('Stock control'!DJ101-'Stock control'!DI101)*'Stock control'!DE101*'Stock control'!DG101</f>
        <v>0</v>
      </c>
      <c r="BI101" s="292">
        <f>'Stock control'!DE101*'Stock control'!DJ101</f>
        <v>0</v>
      </c>
      <c r="BJ101" s="292">
        <f>'Stock control'!DH101*'Stock control'!DI101</f>
        <v>0</v>
      </c>
      <c r="BK101" s="293">
        <f>('Stock control'!DE101*'Stock control'!DJ101)-('Stock control'!DE101*'Stock control'!DI101)-BH101</f>
        <v>0</v>
      </c>
      <c r="BL101" s="294">
        <f>'Stock control'!DP101</f>
        <v>0</v>
      </c>
      <c r="BM101" s="304" t="str">
        <f>'Stock control'!DQ101</f>
        <v/>
      </c>
      <c r="BN101" s="292">
        <f>('Stock control'!DU101-'Stock control'!DT101)*'Stock control'!DP101*'Stock control'!DR101</f>
        <v>0</v>
      </c>
      <c r="BO101" s="292">
        <f>'Stock control'!DP101*'Stock control'!DU101</f>
        <v>0</v>
      </c>
      <c r="BP101" s="292">
        <f>'Stock control'!DS101*'Stock control'!DT101</f>
        <v>0</v>
      </c>
      <c r="BQ101" s="293">
        <f>('Stock control'!DP101*'Stock control'!DU101)-('Stock control'!DP101*'Stock control'!DT101)-BN101</f>
        <v>0</v>
      </c>
      <c r="BR101" s="294">
        <f>'Stock control'!EA101</f>
        <v>0</v>
      </c>
      <c r="BS101" s="304" t="str">
        <f>'Stock control'!EB101</f>
        <v/>
      </c>
      <c r="BT101" s="292">
        <f>('Stock control'!EF101-'Stock control'!EE101)*'Stock control'!EA101*'Stock control'!EC101</f>
        <v>0</v>
      </c>
      <c r="BU101" s="292">
        <f>'Stock control'!EA101*'Stock control'!EF101</f>
        <v>0</v>
      </c>
      <c r="BV101" s="292">
        <f>'Stock control'!ED101*'Stock control'!EE101</f>
        <v>0</v>
      </c>
      <c r="BW101" s="293">
        <f>('Stock control'!EA101*'Stock control'!EF101)-('Stock control'!EE101*'Stock control'!EA101)-BT101</f>
        <v>0</v>
      </c>
    </row>
    <row r="102" ht="15.75" customHeight="1">
      <c r="A102" s="8"/>
      <c r="B102" s="288">
        <v>89.0</v>
      </c>
      <c r="C102" s="289" t="str">
        <f>'Stock control'!D102</f>
        <v>Spare line</v>
      </c>
      <c r="D102" s="290" t="str">
        <f>'Stock control'!K102</f>
        <v/>
      </c>
      <c r="E102" s="303">
        <f>'Stock control'!J102</f>
        <v>0</v>
      </c>
      <c r="F102" s="296">
        <f>('Stock control'!O102-'Stock control'!N102)*'Stock control'!L102*'Stock control'!J102</f>
        <v>0</v>
      </c>
      <c r="G102" s="296">
        <f>'Stock control'!J102*'Stock control'!O102</f>
        <v>0</v>
      </c>
      <c r="H102" s="296">
        <f>'Stock control'!M102*'Stock control'!N102</f>
        <v>0</v>
      </c>
      <c r="I102" s="293">
        <f>('Stock control'!J102*'Stock control'!O102)-('Stock control'!J102*'Stock control'!N102)-F102</f>
        <v>0</v>
      </c>
      <c r="J102" s="294">
        <f>'Stock control'!U102</f>
        <v>0</v>
      </c>
      <c r="K102" s="304" t="str">
        <f>'Stock control'!V102</f>
        <v/>
      </c>
      <c r="L102" s="296">
        <f>('Stock control'!Z102-'Stock control'!Y102)*'Stock control'!W102*'Stock control'!U102</f>
        <v>0</v>
      </c>
      <c r="M102" s="296">
        <f>'Stock control'!Z102*'Stock control'!U102</f>
        <v>0</v>
      </c>
      <c r="N102" s="296">
        <f>'Stock control'!X102*'Stock control'!Y102</f>
        <v>0</v>
      </c>
      <c r="O102" s="297">
        <f>('Stock control'!Z102*'Stock control'!U102)-('Stock control'!Y102*'Stock control'!U102)-L102</f>
        <v>0</v>
      </c>
      <c r="P102" s="294">
        <f>'Stock control'!AF102</f>
        <v>0</v>
      </c>
      <c r="Q102" s="304" t="str">
        <f>'Stock control'!AG102</f>
        <v/>
      </c>
      <c r="R102" s="296">
        <f>('Stock control'!AK102-'Stock control'!AJ102)*'Stock control'!AH102*'Stock control'!AF102</f>
        <v>0</v>
      </c>
      <c r="S102" s="296">
        <f>'Stock control'!AK102*'Stock control'!AF102</f>
        <v>0</v>
      </c>
      <c r="T102" s="296">
        <f>'Stock control'!AJ102*'Stock control'!AI102</f>
        <v>0</v>
      </c>
      <c r="U102" s="297">
        <f>('Stock control'!AK102*'Stock control'!AF102)-('Stock control'!AJ102*'Stock control'!AF102)-R102</f>
        <v>0</v>
      </c>
      <c r="V102" s="294">
        <f>'Stock control'!AQ102</f>
        <v>0</v>
      </c>
      <c r="W102" s="298" t="str">
        <f>'Stock control'!AR102</f>
        <v/>
      </c>
      <c r="X102" s="296">
        <f>('Stock control'!AV102-'Stock control'!AU102)*'Stock control'!AS102*'Stock control'!AQ102</f>
        <v>0</v>
      </c>
      <c r="Y102" s="292">
        <f>'Stock control'!AV102*'Stock control'!AQ102</f>
        <v>0</v>
      </c>
      <c r="Z102" s="292">
        <f>'Stock control'!AU102*'Stock control'!AT102</f>
        <v>0</v>
      </c>
      <c r="AA102" s="293">
        <f>('Stock control'!AV102*'Stock control'!AQ102)-('Stock control'!AU102*'Stock control'!AQ102)-X102</f>
        <v>0</v>
      </c>
      <c r="AB102" s="294">
        <f>'Stock control'!BB102</f>
        <v>0</v>
      </c>
      <c r="AC102" s="304" t="str">
        <f>'Stock control'!BC102</f>
        <v/>
      </c>
      <c r="AD102" s="292">
        <f>('Stock control'!BG102-'Stock control'!BF102)*'Stock control'!BD102*'Stock control'!BB102</f>
        <v>0</v>
      </c>
      <c r="AE102" s="292">
        <f>'Stock control'!BG102*'Stock control'!BB102</f>
        <v>0</v>
      </c>
      <c r="AF102" s="292">
        <f>'Stock control'!BF102*'Stock control'!BE102</f>
        <v>0</v>
      </c>
      <c r="AG102" s="293">
        <f>('Stock control'!BG102*'Stock control'!BB102)-('Stock control'!BF102*'Stock control'!BB102)-AD102</f>
        <v>0</v>
      </c>
      <c r="AH102" s="294">
        <f>'Stock control'!BM102</f>
        <v>0</v>
      </c>
      <c r="AI102" s="304" t="str">
        <f>'Stock control'!BN102</f>
        <v/>
      </c>
      <c r="AJ102" s="292">
        <f>('Stock control'!BR102-'Stock control'!BQ102)*'Stock control'!BO102*'Stock control'!BM102</f>
        <v>0</v>
      </c>
      <c r="AK102" s="292">
        <f>'Stock control'!BM102*'Stock control'!BR102</f>
        <v>0</v>
      </c>
      <c r="AL102" s="292">
        <f>'Stock control'!BP102*'Stock control'!BQ102</f>
        <v>0</v>
      </c>
      <c r="AM102" s="293">
        <f>('Stock control'!BM102*'Stock control'!BR102)-('Stock control'!BM102*'Stock control'!BQ102)-AJ102</f>
        <v>0</v>
      </c>
      <c r="AN102" s="294">
        <f>'Stock control'!BX102</f>
        <v>0</v>
      </c>
      <c r="AO102" s="304" t="str">
        <f>'Stock control'!BY102</f>
        <v/>
      </c>
      <c r="AP102" s="292">
        <f>('Stock control'!CC102-'Stock control'!CB102)*'Stock control'!BZ102*'Stock control'!BX102</f>
        <v>0</v>
      </c>
      <c r="AQ102" s="292">
        <f>'Stock control'!BX102*'Stock control'!CC102</f>
        <v>0</v>
      </c>
      <c r="AR102" s="292">
        <f>'Stock control'!CA102*'Stock control'!CB102</f>
        <v>0</v>
      </c>
      <c r="AS102" s="293">
        <f>('Stock control'!BX102*'Stock control'!CC102)-('Stock control'!BX102*'Stock control'!CB102)-AP102</f>
        <v>0</v>
      </c>
      <c r="AT102" s="294">
        <f>'Stock control'!CI102</f>
        <v>0</v>
      </c>
      <c r="AU102" s="304" t="str">
        <f>'Stock control'!CJ102</f>
        <v/>
      </c>
      <c r="AV102" s="292">
        <f>('Stock control'!CN102-'Stock control'!CM102)*'Stock control'!CI102*'Stock control'!CK102</f>
        <v>0</v>
      </c>
      <c r="AW102" s="292">
        <f>'Stock control'!CI102*'Stock control'!CN102</f>
        <v>0</v>
      </c>
      <c r="AX102" s="292">
        <f>'Stock control'!CL102*'Stock control'!CM102</f>
        <v>0</v>
      </c>
      <c r="AY102" s="293">
        <f>('Stock control'!CI102*'Stock control'!CN102)-('Stock control'!CI102*'Stock control'!CM102)-AV102</f>
        <v>0</v>
      </c>
      <c r="AZ102" s="294">
        <f>'Stock control'!CT102</f>
        <v>0</v>
      </c>
      <c r="BA102" s="304" t="str">
        <f>'Stock control'!CU102</f>
        <v/>
      </c>
      <c r="BB102" s="292">
        <f>('Stock control'!CY102-'Stock control'!CX102)*'Stock control'!CT102*'Stock control'!CV102</f>
        <v>0</v>
      </c>
      <c r="BC102" s="292">
        <f>'Stock control'!CT102*'Stock control'!CY102</f>
        <v>0</v>
      </c>
      <c r="BD102" s="292">
        <f>'Stock control'!CW102*'Stock control'!CX102</f>
        <v>0</v>
      </c>
      <c r="BE102" s="293">
        <f>('Stock control'!CT102*'Stock control'!CY102)-('Stock control'!CT102*'Stock control'!CX102)-BB102</f>
        <v>0</v>
      </c>
      <c r="BF102" s="294">
        <f>'Stock control'!DE102</f>
        <v>0</v>
      </c>
      <c r="BG102" s="304" t="str">
        <f>'Stock control'!DF102</f>
        <v/>
      </c>
      <c r="BH102" s="292">
        <f>('Stock control'!DJ102-'Stock control'!DI102)*'Stock control'!DE102*'Stock control'!DG102</f>
        <v>0</v>
      </c>
      <c r="BI102" s="292">
        <f>'Stock control'!DE102*'Stock control'!DJ102</f>
        <v>0</v>
      </c>
      <c r="BJ102" s="292">
        <f>'Stock control'!DH102*'Stock control'!DI102</f>
        <v>0</v>
      </c>
      <c r="BK102" s="293">
        <f>('Stock control'!DE102*'Stock control'!DJ102)-('Stock control'!DE102*'Stock control'!DI102)-BH102</f>
        <v>0</v>
      </c>
      <c r="BL102" s="294">
        <f>'Stock control'!DP102</f>
        <v>0</v>
      </c>
      <c r="BM102" s="304" t="str">
        <f>'Stock control'!DQ102</f>
        <v/>
      </c>
      <c r="BN102" s="292">
        <f>('Stock control'!DU102-'Stock control'!DT102)*'Stock control'!DP102*'Stock control'!DR102</f>
        <v>0</v>
      </c>
      <c r="BO102" s="292">
        <f>'Stock control'!DP102*'Stock control'!DU102</f>
        <v>0</v>
      </c>
      <c r="BP102" s="292">
        <f>'Stock control'!DS102*'Stock control'!DT102</f>
        <v>0</v>
      </c>
      <c r="BQ102" s="293">
        <f>('Stock control'!DP102*'Stock control'!DU102)-('Stock control'!DP102*'Stock control'!DT102)-BN102</f>
        <v>0</v>
      </c>
      <c r="BR102" s="294">
        <f>'Stock control'!EA102</f>
        <v>0</v>
      </c>
      <c r="BS102" s="304" t="str">
        <f>'Stock control'!EB102</f>
        <v/>
      </c>
      <c r="BT102" s="292">
        <f>('Stock control'!EF102-'Stock control'!EE102)*'Stock control'!EA102*'Stock control'!EC102</f>
        <v>0</v>
      </c>
      <c r="BU102" s="292">
        <f>'Stock control'!EA102*'Stock control'!EF102</f>
        <v>0</v>
      </c>
      <c r="BV102" s="292">
        <f>'Stock control'!ED102*'Stock control'!EE102</f>
        <v>0</v>
      </c>
      <c r="BW102" s="293">
        <f>('Stock control'!EA102*'Stock control'!EF102)-('Stock control'!EE102*'Stock control'!EA102)-BT102</f>
        <v>0</v>
      </c>
    </row>
    <row r="103" ht="15.75" customHeight="1">
      <c r="A103" s="8"/>
      <c r="B103" s="302">
        <v>90.0</v>
      </c>
      <c r="C103" s="289" t="str">
        <f>'Stock control'!D103</f>
        <v/>
      </c>
      <c r="D103" s="290" t="str">
        <f>'Stock control'!K103</f>
        <v/>
      </c>
      <c r="E103" s="303" t="str">
        <f>'Stock control'!J103</f>
        <v/>
      </c>
      <c r="F103" s="296">
        <f>('Stock control'!O103-'Stock control'!N103)*'Stock control'!L103*'Stock control'!J103</f>
        <v>0</v>
      </c>
      <c r="G103" s="296">
        <f>'Stock control'!J103*'Stock control'!O103</f>
        <v>0</v>
      </c>
      <c r="H103" s="296">
        <f>'Stock control'!M103*'Stock control'!N103</f>
        <v>0</v>
      </c>
      <c r="I103" s="293">
        <f>('Stock control'!J103*'Stock control'!O103)-('Stock control'!J103*'Stock control'!N103)-F103</f>
        <v>0</v>
      </c>
      <c r="J103" s="294" t="str">
        <f>'Stock control'!U103</f>
        <v/>
      </c>
      <c r="K103" s="304" t="str">
        <f>'Stock control'!V103</f>
        <v/>
      </c>
      <c r="L103" s="296">
        <f>('Stock control'!Z103-'Stock control'!Y103)*'Stock control'!W103*'Stock control'!U103</f>
        <v>0</v>
      </c>
      <c r="M103" s="296">
        <f>'Stock control'!Z103*'Stock control'!U103</f>
        <v>0</v>
      </c>
      <c r="N103" s="296">
        <f>'Stock control'!X103*'Stock control'!Y103</f>
        <v>0</v>
      </c>
      <c r="O103" s="297">
        <f>('Stock control'!Z103*'Stock control'!U103)-('Stock control'!Y103*'Stock control'!U103)-L103</f>
        <v>0</v>
      </c>
      <c r="P103" s="294" t="str">
        <f>'Stock control'!AF103</f>
        <v/>
      </c>
      <c r="Q103" s="304" t="str">
        <f>'Stock control'!AG103</f>
        <v/>
      </c>
      <c r="R103" s="296">
        <f>('Stock control'!AK103-'Stock control'!AJ103)*'Stock control'!AH103*'Stock control'!AF103</f>
        <v>0</v>
      </c>
      <c r="S103" s="296">
        <f>'Stock control'!AK103*'Stock control'!AF103</f>
        <v>0</v>
      </c>
      <c r="T103" s="296">
        <f>'Stock control'!AJ103*'Stock control'!AI103</f>
        <v>0</v>
      </c>
      <c r="U103" s="297">
        <f>('Stock control'!AK103*'Stock control'!AF103)-('Stock control'!AJ103*'Stock control'!AF103)-R103</f>
        <v>0</v>
      </c>
      <c r="V103" s="294" t="str">
        <f>'Stock control'!AQ103</f>
        <v/>
      </c>
      <c r="W103" s="298" t="str">
        <f>'Stock control'!AR103</f>
        <v/>
      </c>
      <c r="X103" s="296">
        <f>('Stock control'!AV103-'Stock control'!AU103)*'Stock control'!AS103*'Stock control'!AQ103</f>
        <v>0</v>
      </c>
      <c r="Y103" s="292">
        <f>'Stock control'!AV103*'Stock control'!AQ103</f>
        <v>0</v>
      </c>
      <c r="Z103" s="292">
        <f>'Stock control'!AU103*'Stock control'!AT103</f>
        <v>0</v>
      </c>
      <c r="AA103" s="293">
        <f>('Stock control'!AV103*'Stock control'!AQ103)-('Stock control'!AU103*'Stock control'!AQ103)-X103</f>
        <v>0</v>
      </c>
      <c r="AB103" s="294" t="str">
        <f>'Stock control'!BB103</f>
        <v/>
      </c>
      <c r="AC103" s="304" t="str">
        <f>'Stock control'!BC103</f>
        <v/>
      </c>
      <c r="AD103" s="292">
        <f>('Stock control'!BG103-'Stock control'!BF103)*'Stock control'!BD103*'Stock control'!BB103</f>
        <v>0</v>
      </c>
      <c r="AE103" s="292">
        <f>'Stock control'!BG103*'Stock control'!BB103</f>
        <v>0</v>
      </c>
      <c r="AF103" s="292">
        <f>'Stock control'!BF103*'Stock control'!BE103</f>
        <v>0</v>
      </c>
      <c r="AG103" s="293">
        <f>('Stock control'!BG103*'Stock control'!BB103)-('Stock control'!BF103*'Stock control'!BB103)-AD103</f>
        <v>0</v>
      </c>
      <c r="AH103" s="294" t="str">
        <f>'Stock control'!BM103</f>
        <v/>
      </c>
      <c r="AI103" s="304" t="str">
        <f>'Stock control'!BN103</f>
        <v/>
      </c>
      <c r="AJ103" s="292">
        <f>('Stock control'!BR103-'Stock control'!BQ103)*'Stock control'!BO103*'Stock control'!BM103</f>
        <v>0</v>
      </c>
      <c r="AK103" s="292">
        <f>'Stock control'!BM103*'Stock control'!BR103</f>
        <v>0</v>
      </c>
      <c r="AL103" s="292">
        <f>'Stock control'!BP103*'Stock control'!BQ103</f>
        <v>0</v>
      </c>
      <c r="AM103" s="293">
        <f>('Stock control'!BM103*'Stock control'!BR103)-('Stock control'!BM103*'Stock control'!BQ103)-AJ103</f>
        <v>0</v>
      </c>
      <c r="AN103" s="294" t="str">
        <f>'Stock control'!BX103</f>
        <v/>
      </c>
      <c r="AO103" s="304" t="str">
        <f>'Stock control'!BY103</f>
        <v/>
      </c>
      <c r="AP103" s="292">
        <f>('Stock control'!CC103-'Stock control'!CB103)*'Stock control'!BZ103*'Stock control'!BX103</f>
        <v>0</v>
      </c>
      <c r="AQ103" s="292">
        <f>'Stock control'!BX103*'Stock control'!CC103</f>
        <v>0</v>
      </c>
      <c r="AR103" s="292">
        <f>'Stock control'!CA103*'Stock control'!CB103</f>
        <v>0</v>
      </c>
      <c r="AS103" s="293">
        <f>('Stock control'!BX103*'Stock control'!CC103)-('Stock control'!BX103*'Stock control'!CB103)-AP103</f>
        <v>0</v>
      </c>
      <c r="AT103" s="294" t="str">
        <f>'Stock control'!CI103</f>
        <v/>
      </c>
      <c r="AU103" s="304" t="str">
        <f>'Stock control'!CJ103</f>
        <v/>
      </c>
      <c r="AV103" s="292">
        <f>('Stock control'!CN103-'Stock control'!CM103)*'Stock control'!CI103*'Stock control'!CK103</f>
        <v>0</v>
      </c>
      <c r="AW103" s="292">
        <f>'Stock control'!CI103*'Stock control'!CN103</f>
        <v>0</v>
      </c>
      <c r="AX103" s="292">
        <f>'Stock control'!CL103*'Stock control'!CM103</f>
        <v>0</v>
      </c>
      <c r="AY103" s="293">
        <f>('Stock control'!CI103*'Stock control'!CN103)-('Stock control'!CI103*'Stock control'!CM103)-AV103</f>
        <v>0</v>
      </c>
      <c r="AZ103" s="294" t="str">
        <f>'Stock control'!CT103</f>
        <v/>
      </c>
      <c r="BA103" s="304" t="str">
        <f>'Stock control'!CU103</f>
        <v/>
      </c>
      <c r="BB103" s="292">
        <f>('Stock control'!CY103-'Stock control'!CX103)*'Stock control'!CT103*'Stock control'!CV103</f>
        <v>0</v>
      </c>
      <c r="BC103" s="292">
        <f>'Stock control'!CT103*'Stock control'!CY103</f>
        <v>0</v>
      </c>
      <c r="BD103" s="292">
        <f>'Stock control'!CW103*'Stock control'!CX103</f>
        <v>0</v>
      </c>
      <c r="BE103" s="293">
        <f>('Stock control'!CT103*'Stock control'!CY103)-('Stock control'!CT103*'Stock control'!CX103)-BB103</f>
        <v>0</v>
      </c>
      <c r="BF103" s="294" t="str">
        <f>'Stock control'!DE103</f>
        <v/>
      </c>
      <c r="BG103" s="304" t="str">
        <f>'Stock control'!DF103</f>
        <v/>
      </c>
      <c r="BH103" s="292">
        <f>('Stock control'!DJ103-'Stock control'!DI103)*'Stock control'!DE103*'Stock control'!DG103</f>
        <v>0</v>
      </c>
      <c r="BI103" s="292">
        <f>'Stock control'!DE103*'Stock control'!DJ103</f>
        <v>0</v>
      </c>
      <c r="BJ103" s="292">
        <f>'Stock control'!DH103*'Stock control'!DI103</f>
        <v>0</v>
      </c>
      <c r="BK103" s="293">
        <f>('Stock control'!DE103*'Stock control'!DJ103)-('Stock control'!DE103*'Stock control'!DI103)-BH103</f>
        <v>0</v>
      </c>
      <c r="BL103" s="294" t="str">
        <f>'Stock control'!DP103</f>
        <v/>
      </c>
      <c r="BM103" s="304" t="str">
        <f>'Stock control'!DQ103</f>
        <v/>
      </c>
      <c r="BN103" s="292">
        <f>('Stock control'!DU103-'Stock control'!DT103)*'Stock control'!DP103*'Stock control'!DR103</f>
        <v>0</v>
      </c>
      <c r="BO103" s="292">
        <f>'Stock control'!DP103*'Stock control'!DU103</f>
        <v>0</v>
      </c>
      <c r="BP103" s="292">
        <f>'Stock control'!DS103*'Stock control'!DT103</f>
        <v>0</v>
      </c>
      <c r="BQ103" s="293">
        <f>('Stock control'!DP103*'Stock control'!DU103)-('Stock control'!DP103*'Stock control'!DT103)-BN103</f>
        <v>0</v>
      </c>
      <c r="BR103" s="294" t="str">
        <f>'Stock control'!EA103</f>
        <v/>
      </c>
      <c r="BS103" s="304" t="str">
        <f>'Stock control'!EB103</f>
        <v/>
      </c>
      <c r="BT103" s="292">
        <f>('Stock control'!EF103-'Stock control'!EE103)*'Stock control'!EA103*'Stock control'!EC103</f>
        <v>0</v>
      </c>
      <c r="BU103" s="292">
        <f>'Stock control'!EA103*'Stock control'!EF103</f>
        <v>0</v>
      </c>
      <c r="BV103" s="292">
        <f>'Stock control'!ED103*'Stock control'!EE103</f>
        <v>0</v>
      </c>
      <c r="BW103" s="293">
        <f>('Stock control'!EA103*'Stock control'!EF103)-('Stock control'!EE103*'Stock control'!EA103)-BT103</f>
        <v>0</v>
      </c>
    </row>
    <row r="104" ht="15.75" customHeight="1">
      <c r="A104" s="8"/>
      <c r="B104" s="288">
        <v>91.0</v>
      </c>
      <c r="C104" s="289" t="str">
        <f>'Stock control'!D104</f>
        <v>Reversing Pawl Spring</v>
      </c>
      <c r="D104" s="290" t="str">
        <f>'Stock control'!K104</f>
        <v/>
      </c>
      <c r="E104" s="303">
        <f>'Stock control'!J104</f>
        <v>1</v>
      </c>
      <c r="F104" s="296">
        <f>('Stock control'!O104-'Stock control'!N104)*'Stock control'!L104*'Stock control'!J104</f>
        <v>0</v>
      </c>
      <c r="G104" s="296">
        <f>'Stock control'!J104*'Stock control'!O104</f>
        <v>3</v>
      </c>
      <c r="H104" s="296">
        <f>'Stock control'!M104*'Stock control'!N104</f>
        <v>0</v>
      </c>
      <c r="I104" s="293">
        <f>('Stock control'!J104*'Stock control'!O104)-('Stock control'!J104*'Stock control'!N104)-F104</f>
        <v>2.5</v>
      </c>
      <c r="J104" s="294">
        <f>'Stock control'!U104</f>
        <v>6</v>
      </c>
      <c r="K104" s="304" t="str">
        <f>'Stock control'!V104</f>
        <v/>
      </c>
      <c r="L104" s="296">
        <f>('Stock control'!Z104-'Stock control'!Y104)*'Stock control'!W104*'Stock control'!U104</f>
        <v>0</v>
      </c>
      <c r="M104" s="296">
        <f>'Stock control'!Z104*'Stock control'!U104</f>
        <v>18</v>
      </c>
      <c r="N104" s="296">
        <f>'Stock control'!X104*'Stock control'!Y104</f>
        <v>0</v>
      </c>
      <c r="O104" s="297">
        <f>('Stock control'!Z104*'Stock control'!U104)-('Stock control'!Y104*'Stock control'!U104)-L104</f>
        <v>15</v>
      </c>
      <c r="P104" s="294">
        <f>'Stock control'!AF104</f>
        <v>0</v>
      </c>
      <c r="Q104" s="304" t="str">
        <f>'Stock control'!AG104</f>
        <v/>
      </c>
      <c r="R104" s="296">
        <f>('Stock control'!AK104-'Stock control'!AJ104)*'Stock control'!AH104*'Stock control'!AF104</f>
        <v>0</v>
      </c>
      <c r="S104" s="296">
        <f>'Stock control'!AK104*'Stock control'!AF104</f>
        <v>0</v>
      </c>
      <c r="T104" s="296">
        <f>'Stock control'!AJ104*'Stock control'!AI104</f>
        <v>0</v>
      </c>
      <c r="U104" s="297">
        <f>('Stock control'!AK104*'Stock control'!AF104)-('Stock control'!AJ104*'Stock control'!AF104)-R104</f>
        <v>0</v>
      </c>
      <c r="V104" s="294">
        <f>'Stock control'!AQ104</f>
        <v>0</v>
      </c>
      <c r="W104" s="298" t="str">
        <f>'Stock control'!AR104</f>
        <v/>
      </c>
      <c r="X104" s="296">
        <f>('Stock control'!AV104-'Stock control'!AU104)*'Stock control'!AS104*'Stock control'!AQ104</f>
        <v>0</v>
      </c>
      <c r="Y104" s="292">
        <f>'Stock control'!AV104*'Stock control'!AQ104</f>
        <v>0</v>
      </c>
      <c r="Z104" s="292">
        <f>'Stock control'!AU104*'Stock control'!AT104</f>
        <v>0</v>
      </c>
      <c r="AA104" s="293">
        <f>('Stock control'!AV104*'Stock control'!AQ104)-('Stock control'!AU104*'Stock control'!AQ104)-X104</f>
        <v>0</v>
      </c>
      <c r="AB104" s="294">
        <f>'Stock control'!BB104</f>
        <v>0</v>
      </c>
      <c r="AC104" s="304" t="str">
        <f>'Stock control'!BC104</f>
        <v/>
      </c>
      <c r="AD104" s="292">
        <f>('Stock control'!BG104-'Stock control'!BF104)*'Stock control'!BD104*'Stock control'!BB104</f>
        <v>0</v>
      </c>
      <c r="AE104" s="292">
        <f>'Stock control'!BG104*'Stock control'!BB104</f>
        <v>0</v>
      </c>
      <c r="AF104" s="292">
        <f>'Stock control'!BF104*'Stock control'!BE104</f>
        <v>0</v>
      </c>
      <c r="AG104" s="293">
        <f>('Stock control'!BG104*'Stock control'!BB104)-('Stock control'!BF104*'Stock control'!BB104)-AD104</f>
        <v>0</v>
      </c>
      <c r="AH104" s="294">
        <f>'Stock control'!BM104</f>
        <v>2</v>
      </c>
      <c r="AI104" s="304" t="str">
        <f>'Stock control'!BN104</f>
        <v/>
      </c>
      <c r="AJ104" s="292">
        <f>('Stock control'!BR104-'Stock control'!BQ104)*'Stock control'!BO104*'Stock control'!BM104</f>
        <v>0</v>
      </c>
      <c r="AK104" s="292">
        <f>'Stock control'!BM104*'Stock control'!BR104</f>
        <v>6</v>
      </c>
      <c r="AL104" s="292">
        <f>'Stock control'!BP104*'Stock control'!BQ104</f>
        <v>0</v>
      </c>
      <c r="AM104" s="293">
        <f>('Stock control'!BM104*'Stock control'!BR104)-('Stock control'!BM104*'Stock control'!BQ104)-AJ104</f>
        <v>5</v>
      </c>
      <c r="AN104" s="294">
        <f>'Stock control'!BX104</f>
        <v>0</v>
      </c>
      <c r="AO104" s="304" t="str">
        <f>'Stock control'!BY104</f>
        <v/>
      </c>
      <c r="AP104" s="292">
        <f>('Stock control'!CC104-'Stock control'!CB104)*'Stock control'!BZ104*'Stock control'!BX104</f>
        <v>0</v>
      </c>
      <c r="AQ104" s="292">
        <f>'Stock control'!BX104*'Stock control'!CC104</f>
        <v>0</v>
      </c>
      <c r="AR104" s="292">
        <f>'Stock control'!CA104*'Stock control'!CB104</f>
        <v>0</v>
      </c>
      <c r="AS104" s="293">
        <f>('Stock control'!BX104*'Stock control'!CC104)-('Stock control'!BX104*'Stock control'!CB104)-AP104</f>
        <v>0</v>
      </c>
      <c r="AT104" s="294">
        <f>'Stock control'!CI104</f>
        <v>2</v>
      </c>
      <c r="AU104" s="304" t="str">
        <f>'Stock control'!CJ104</f>
        <v/>
      </c>
      <c r="AV104" s="292">
        <f>('Stock control'!CN104-'Stock control'!CM104)*'Stock control'!CI104*'Stock control'!CK104</f>
        <v>0</v>
      </c>
      <c r="AW104" s="292">
        <f>'Stock control'!CI104*'Stock control'!CN104</f>
        <v>6</v>
      </c>
      <c r="AX104" s="292">
        <f>'Stock control'!CL104*'Stock control'!CM104</f>
        <v>0</v>
      </c>
      <c r="AY104" s="293">
        <f>('Stock control'!CI104*'Stock control'!CN104)-('Stock control'!CI104*'Stock control'!CM104)-AV104</f>
        <v>5</v>
      </c>
      <c r="AZ104" s="294">
        <f>'Stock control'!CT104</f>
        <v>0</v>
      </c>
      <c r="BA104" s="304" t="str">
        <f>'Stock control'!CU104</f>
        <v/>
      </c>
      <c r="BB104" s="292">
        <f>('Stock control'!CY104-'Stock control'!CX104)*'Stock control'!CT104*'Stock control'!CV104</f>
        <v>0</v>
      </c>
      <c r="BC104" s="292">
        <f>'Stock control'!CT104*'Stock control'!CY104</f>
        <v>0</v>
      </c>
      <c r="BD104" s="292">
        <f>'Stock control'!CW104*'Stock control'!CX104</f>
        <v>0</v>
      </c>
      <c r="BE104" s="293">
        <f>('Stock control'!CT104*'Stock control'!CY104)-('Stock control'!CT104*'Stock control'!CX104)-BB104</f>
        <v>0</v>
      </c>
      <c r="BF104" s="294">
        <f>'Stock control'!DE104</f>
        <v>0</v>
      </c>
      <c r="BG104" s="304" t="str">
        <f>'Stock control'!DF104</f>
        <v/>
      </c>
      <c r="BH104" s="292">
        <f>('Stock control'!DJ104-'Stock control'!DI104)*'Stock control'!DE104*'Stock control'!DG104</f>
        <v>0</v>
      </c>
      <c r="BI104" s="292">
        <f>'Stock control'!DE104*'Stock control'!DJ104</f>
        <v>0</v>
      </c>
      <c r="BJ104" s="292">
        <f>'Stock control'!DH104*'Stock control'!DI104</f>
        <v>0</v>
      </c>
      <c r="BK104" s="293">
        <f>('Stock control'!DE104*'Stock control'!DJ104)-('Stock control'!DE104*'Stock control'!DI104)-BH104</f>
        <v>0</v>
      </c>
      <c r="BL104" s="294">
        <f>'Stock control'!DP104</f>
        <v>1</v>
      </c>
      <c r="BM104" s="304" t="str">
        <f>'Stock control'!DQ104</f>
        <v/>
      </c>
      <c r="BN104" s="292">
        <f>('Stock control'!DU104-'Stock control'!DT104)*'Stock control'!DP104*'Stock control'!DR104</f>
        <v>0</v>
      </c>
      <c r="BO104" s="292">
        <f>'Stock control'!DP104*'Stock control'!DU104</f>
        <v>3</v>
      </c>
      <c r="BP104" s="292">
        <f>'Stock control'!DS104*'Stock control'!DT104</f>
        <v>0</v>
      </c>
      <c r="BQ104" s="293">
        <f>('Stock control'!DP104*'Stock control'!DU104)-('Stock control'!DP104*'Stock control'!DT104)-BN104</f>
        <v>2.5</v>
      </c>
      <c r="BR104" s="294">
        <f>'Stock control'!EA104</f>
        <v>0</v>
      </c>
      <c r="BS104" s="304" t="str">
        <f>'Stock control'!EB104</f>
        <v/>
      </c>
      <c r="BT104" s="292">
        <f>('Stock control'!EF104-'Stock control'!EE104)*'Stock control'!EA104*'Stock control'!EC104</f>
        <v>0</v>
      </c>
      <c r="BU104" s="292">
        <f>'Stock control'!EA104*'Stock control'!EF104</f>
        <v>0</v>
      </c>
      <c r="BV104" s="292">
        <f>'Stock control'!ED104*'Stock control'!EE104</f>
        <v>0</v>
      </c>
      <c r="BW104" s="293">
        <f>('Stock control'!EA104*'Stock control'!EF104)-('Stock control'!EE104*'Stock control'!EA104)-BT104</f>
        <v>0</v>
      </c>
    </row>
    <row r="105" ht="15.75" customHeight="1">
      <c r="A105" s="8"/>
      <c r="B105" s="302">
        <v>92.0</v>
      </c>
      <c r="C105" s="289" t="str">
        <f>'Stock control'!D105</f>
        <v>Regulator Valve Spring</v>
      </c>
      <c r="D105" s="290" t="str">
        <f>'Stock control'!K105</f>
        <v/>
      </c>
      <c r="E105" s="303">
        <f>'Stock control'!J105</f>
        <v>0</v>
      </c>
      <c r="F105" s="296">
        <f>('Stock control'!O105-'Stock control'!N105)*'Stock control'!L105*'Stock control'!J105</f>
        <v>0</v>
      </c>
      <c r="G105" s="296">
        <f>'Stock control'!J105*'Stock control'!O105</f>
        <v>0</v>
      </c>
      <c r="H105" s="296">
        <f>'Stock control'!M105*'Stock control'!N105</f>
        <v>0</v>
      </c>
      <c r="I105" s="293">
        <f>('Stock control'!J105*'Stock control'!O105)-('Stock control'!J105*'Stock control'!N105)-F105</f>
        <v>0</v>
      </c>
      <c r="J105" s="294">
        <f>'Stock control'!U105</f>
        <v>0</v>
      </c>
      <c r="K105" s="304" t="str">
        <f>'Stock control'!V105</f>
        <v/>
      </c>
      <c r="L105" s="296">
        <f>('Stock control'!Z105-'Stock control'!Y105)*'Stock control'!W105*'Stock control'!U105</f>
        <v>0</v>
      </c>
      <c r="M105" s="296">
        <f>'Stock control'!Z105*'Stock control'!U105</f>
        <v>0</v>
      </c>
      <c r="N105" s="296">
        <f>'Stock control'!X105*'Stock control'!Y105</f>
        <v>0</v>
      </c>
      <c r="O105" s="297">
        <f>('Stock control'!Z105*'Stock control'!U105)-('Stock control'!Y105*'Stock control'!U105)-L105</f>
        <v>0</v>
      </c>
      <c r="P105" s="294">
        <f>'Stock control'!AF105</f>
        <v>0</v>
      </c>
      <c r="Q105" s="304" t="str">
        <f>'Stock control'!AG105</f>
        <v/>
      </c>
      <c r="R105" s="296">
        <f>('Stock control'!AK105-'Stock control'!AJ105)*'Stock control'!AH105*'Stock control'!AF105</f>
        <v>0</v>
      </c>
      <c r="S105" s="296">
        <f>'Stock control'!AK105*'Stock control'!AF105</f>
        <v>0</v>
      </c>
      <c r="T105" s="296">
        <f>'Stock control'!AJ105*'Stock control'!AI105</f>
        <v>0</v>
      </c>
      <c r="U105" s="297">
        <f>('Stock control'!AK105*'Stock control'!AF105)-('Stock control'!AJ105*'Stock control'!AF105)-R105</f>
        <v>0</v>
      </c>
      <c r="V105" s="294">
        <f>'Stock control'!AQ105</f>
        <v>2</v>
      </c>
      <c r="W105" s="298" t="str">
        <f>'Stock control'!AR105</f>
        <v/>
      </c>
      <c r="X105" s="296">
        <f>('Stock control'!AV105-'Stock control'!AU105)*'Stock control'!AS105*'Stock control'!AQ105</f>
        <v>0</v>
      </c>
      <c r="Y105" s="292">
        <f>'Stock control'!AV105*'Stock control'!AQ105</f>
        <v>6</v>
      </c>
      <c r="Z105" s="292">
        <f>'Stock control'!AU105*'Stock control'!AT105</f>
        <v>0</v>
      </c>
      <c r="AA105" s="293">
        <f>('Stock control'!AV105*'Stock control'!AQ105)-('Stock control'!AU105*'Stock control'!AQ105)-X105</f>
        <v>5</v>
      </c>
      <c r="AB105" s="294">
        <f>'Stock control'!BB105</f>
        <v>0</v>
      </c>
      <c r="AC105" s="304" t="str">
        <f>'Stock control'!BC105</f>
        <v/>
      </c>
      <c r="AD105" s="292">
        <f>('Stock control'!BG105-'Stock control'!BF105)*'Stock control'!BD105*'Stock control'!BB105</f>
        <v>0</v>
      </c>
      <c r="AE105" s="292">
        <f>'Stock control'!BG105*'Stock control'!BB105</f>
        <v>0</v>
      </c>
      <c r="AF105" s="292">
        <f>'Stock control'!BF105*'Stock control'!BE105</f>
        <v>0</v>
      </c>
      <c r="AG105" s="293">
        <f>('Stock control'!BG105*'Stock control'!BB105)-('Stock control'!BF105*'Stock control'!BB105)-AD105</f>
        <v>0</v>
      </c>
      <c r="AH105" s="294">
        <f>'Stock control'!BM105</f>
        <v>2</v>
      </c>
      <c r="AI105" s="304" t="str">
        <f>'Stock control'!BN105</f>
        <v/>
      </c>
      <c r="AJ105" s="292">
        <f>('Stock control'!BR105-'Stock control'!BQ105)*'Stock control'!BO105*'Stock control'!BM105</f>
        <v>0</v>
      </c>
      <c r="AK105" s="292">
        <f>'Stock control'!BM105*'Stock control'!BR105</f>
        <v>6</v>
      </c>
      <c r="AL105" s="292">
        <f>'Stock control'!BP105*'Stock control'!BQ105</f>
        <v>0</v>
      </c>
      <c r="AM105" s="293">
        <f>('Stock control'!BM105*'Stock control'!BR105)-('Stock control'!BM105*'Stock control'!BQ105)-AJ105</f>
        <v>5</v>
      </c>
      <c r="AN105" s="294">
        <f>'Stock control'!BX105</f>
        <v>0</v>
      </c>
      <c r="AO105" s="304" t="str">
        <f>'Stock control'!BY105</f>
        <v/>
      </c>
      <c r="AP105" s="292">
        <f>('Stock control'!CC105-'Stock control'!CB105)*'Stock control'!BZ105*'Stock control'!BX105</f>
        <v>0</v>
      </c>
      <c r="AQ105" s="292">
        <f>'Stock control'!BX105*'Stock control'!CC105</f>
        <v>0</v>
      </c>
      <c r="AR105" s="292">
        <f>'Stock control'!CA105*'Stock control'!CB105</f>
        <v>0</v>
      </c>
      <c r="AS105" s="293">
        <f>('Stock control'!BX105*'Stock control'!CC105)-('Stock control'!BX105*'Stock control'!CB105)-AP105</f>
        <v>0</v>
      </c>
      <c r="AT105" s="294">
        <f>'Stock control'!CI105</f>
        <v>1</v>
      </c>
      <c r="AU105" s="304" t="str">
        <f>'Stock control'!CJ105</f>
        <v/>
      </c>
      <c r="AV105" s="292">
        <f>('Stock control'!CN105-'Stock control'!CM105)*'Stock control'!CI105*'Stock control'!CK105</f>
        <v>0</v>
      </c>
      <c r="AW105" s="292">
        <f>'Stock control'!CI105*'Stock control'!CN105</f>
        <v>3</v>
      </c>
      <c r="AX105" s="292">
        <f>'Stock control'!CL105*'Stock control'!CM105</f>
        <v>0</v>
      </c>
      <c r="AY105" s="293">
        <f>('Stock control'!CI105*'Stock control'!CN105)-('Stock control'!CI105*'Stock control'!CM105)-AV105</f>
        <v>2.5</v>
      </c>
      <c r="AZ105" s="294">
        <f>'Stock control'!CT105</f>
        <v>0</v>
      </c>
      <c r="BA105" s="304" t="str">
        <f>'Stock control'!CU105</f>
        <v/>
      </c>
      <c r="BB105" s="292">
        <f>('Stock control'!CY105-'Stock control'!CX105)*'Stock control'!CT105*'Stock control'!CV105</f>
        <v>0</v>
      </c>
      <c r="BC105" s="292">
        <f>'Stock control'!CT105*'Stock control'!CY105</f>
        <v>0</v>
      </c>
      <c r="BD105" s="292">
        <f>'Stock control'!CW105*'Stock control'!CX105</f>
        <v>0</v>
      </c>
      <c r="BE105" s="293">
        <f>('Stock control'!CT105*'Stock control'!CY105)-('Stock control'!CT105*'Stock control'!CX105)-BB105</f>
        <v>0</v>
      </c>
      <c r="BF105" s="294">
        <f>'Stock control'!DE105</f>
        <v>1</v>
      </c>
      <c r="BG105" s="304" t="str">
        <f>'Stock control'!DF105</f>
        <v/>
      </c>
      <c r="BH105" s="292">
        <f>('Stock control'!DJ105-'Stock control'!DI105)*'Stock control'!DE105*'Stock control'!DG105</f>
        <v>0</v>
      </c>
      <c r="BI105" s="292">
        <f>'Stock control'!DE105*'Stock control'!DJ105</f>
        <v>3</v>
      </c>
      <c r="BJ105" s="292">
        <f>'Stock control'!DH105*'Stock control'!DI105</f>
        <v>0</v>
      </c>
      <c r="BK105" s="293">
        <f>('Stock control'!DE105*'Stock control'!DJ105)-('Stock control'!DE105*'Stock control'!DI105)-BH105</f>
        <v>2.5</v>
      </c>
      <c r="BL105" s="294">
        <f>'Stock control'!DP105</f>
        <v>0</v>
      </c>
      <c r="BM105" s="304" t="str">
        <f>'Stock control'!DQ105</f>
        <v/>
      </c>
      <c r="BN105" s="292">
        <f>('Stock control'!DU105-'Stock control'!DT105)*'Stock control'!DP105*'Stock control'!DR105</f>
        <v>0</v>
      </c>
      <c r="BO105" s="292">
        <f>'Stock control'!DP105*'Stock control'!DU105</f>
        <v>0</v>
      </c>
      <c r="BP105" s="292">
        <f>'Stock control'!DS105*'Stock control'!DT105</f>
        <v>0</v>
      </c>
      <c r="BQ105" s="293">
        <f>('Stock control'!DP105*'Stock control'!DU105)-('Stock control'!DP105*'Stock control'!DT105)-BN105</f>
        <v>0</v>
      </c>
      <c r="BR105" s="294">
        <f>'Stock control'!EA105</f>
        <v>0</v>
      </c>
      <c r="BS105" s="304" t="str">
        <f>'Stock control'!EB105</f>
        <v/>
      </c>
      <c r="BT105" s="292">
        <f>('Stock control'!EF105-'Stock control'!EE105)*'Stock control'!EA105*'Stock control'!EC105</f>
        <v>0</v>
      </c>
      <c r="BU105" s="292">
        <f>'Stock control'!EA105*'Stock control'!EF105</f>
        <v>0</v>
      </c>
      <c r="BV105" s="292">
        <f>'Stock control'!ED105*'Stock control'!EE105</f>
        <v>0</v>
      </c>
      <c r="BW105" s="293">
        <f>('Stock control'!EA105*'Stock control'!EF105)-('Stock control'!EE105*'Stock control'!EA105)-BT105</f>
        <v>0</v>
      </c>
    </row>
    <row r="106" ht="15.75" customHeight="1">
      <c r="A106" s="8"/>
      <c r="B106" s="288">
        <v>93.0</v>
      </c>
      <c r="C106" s="289" t="str">
        <f>'Stock control'!D106</f>
        <v>Tender boiler heater element</v>
      </c>
      <c r="D106" s="290" t="str">
        <f>'Stock control'!K106</f>
        <v/>
      </c>
      <c r="E106" s="303">
        <f>'Stock control'!J106</f>
        <v>0</v>
      </c>
      <c r="F106" s="296">
        <f>('Stock control'!O106-'Stock control'!N106)*'Stock control'!L106*'Stock control'!J106</f>
        <v>0</v>
      </c>
      <c r="G106" s="296">
        <f>'Stock control'!J106*'Stock control'!O106</f>
        <v>0</v>
      </c>
      <c r="H106" s="296">
        <f>'Stock control'!M106*'Stock control'!N106</f>
        <v>0</v>
      </c>
      <c r="I106" s="293">
        <f>('Stock control'!J106*'Stock control'!O106)-('Stock control'!J106*'Stock control'!N106)-F106</f>
        <v>0</v>
      </c>
      <c r="J106" s="294">
        <f>'Stock control'!U106</f>
        <v>0</v>
      </c>
      <c r="K106" s="304" t="str">
        <f>'Stock control'!V106</f>
        <v/>
      </c>
      <c r="L106" s="296">
        <f>('Stock control'!Z106-'Stock control'!Y106)*'Stock control'!W106*'Stock control'!U106</f>
        <v>0</v>
      </c>
      <c r="M106" s="296">
        <f>'Stock control'!Z106*'Stock control'!U106</f>
        <v>0</v>
      </c>
      <c r="N106" s="296">
        <f>'Stock control'!X106*'Stock control'!Y106</f>
        <v>0</v>
      </c>
      <c r="O106" s="297">
        <f>('Stock control'!Z106*'Stock control'!U106)-('Stock control'!Y106*'Stock control'!U106)-L106</f>
        <v>0</v>
      </c>
      <c r="P106" s="294">
        <f>'Stock control'!AF106</f>
        <v>0</v>
      </c>
      <c r="Q106" s="304" t="str">
        <f>'Stock control'!AG106</f>
        <v/>
      </c>
      <c r="R106" s="296">
        <f>('Stock control'!AK106-'Stock control'!AJ106)*'Stock control'!AH106*'Stock control'!AF106</f>
        <v>0</v>
      </c>
      <c r="S106" s="296">
        <f>'Stock control'!AK106*'Stock control'!AF106</f>
        <v>0</v>
      </c>
      <c r="T106" s="296">
        <f>'Stock control'!AJ106*'Stock control'!AI106</f>
        <v>0</v>
      </c>
      <c r="U106" s="297">
        <f>('Stock control'!AK106*'Stock control'!AF106)-('Stock control'!AJ106*'Stock control'!AF106)-R106</f>
        <v>0</v>
      </c>
      <c r="V106" s="294">
        <f>'Stock control'!AQ106</f>
        <v>0</v>
      </c>
      <c r="W106" s="298" t="str">
        <f>'Stock control'!AR106</f>
        <v/>
      </c>
      <c r="X106" s="296">
        <f>('Stock control'!AV106-'Stock control'!AU106)*'Stock control'!AS106*'Stock control'!AQ106</f>
        <v>0</v>
      </c>
      <c r="Y106" s="292">
        <f>'Stock control'!AV106*'Stock control'!AQ106</f>
        <v>0</v>
      </c>
      <c r="Z106" s="292">
        <f>'Stock control'!AU106*'Stock control'!AT106</f>
        <v>0</v>
      </c>
      <c r="AA106" s="293">
        <f>('Stock control'!AV106*'Stock control'!AQ106)-('Stock control'!AU106*'Stock control'!AQ106)-X106</f>
        <v>0</v>
      </c>
      <c r="AB106" s="294">
        <f>'Stock control'!BB106</f>
        <v>0</v>
      </c>
      <c r="AC106" s="304" t="str">
        <f>'Stock control'!BC106</f>
        <v/>
      </c>
      <c r="AD106" s="292">
        <f>('Stock control'!BG106-'Stock control'!BF106)*'Stock control'!BD106*'Stock control'!BB106</f>
        <v>0</v>
      </c>
      <c r="AE106" s="292">
        <f>'Stock control'!BG106*'Stock control'!BB106</f>
        <v>0</v>
      </c>
      <c r="AF106" s="292">
        <f>'Stock control'!BF106*'Stock control'!BE106</f>
        <v>0</v>
      </c>
      <c r="AG106" s="293">
        <f>('Stock control'!BG106*'Stock control'!BB106)-('Stock control'!BF106*'Stock control'!BB106)-AD106</f>
        <v>0</v>
      </c>
      <c r="AH106" s="294">
        <f>'Stock control'!BM106</f>
        <v>0</v>
      </c>
      <c r="AI106" s="304" t="str">
        <f>'Stock control'!BN106</f>
        <v/>
      </c>
      <c r="AJ106" s="292">
        <f>('Stock control'!BR106-'Stock control'!BQ106)*'Stock control'!BO106*'Stock control'!BM106</f>
        <v>0</v>
      </c>
      <c r="AK106" s="292">
        <f>'Stock control'!BM106*'Stock control'!BR106</f>
        <v>0</v>
      </c>
      <c r="AL106" s="292">
        <f>'Stock control'!BP106*'Stock control'!BQ106</f>
        <v>0</v>
      </c>
      <c r="AM106" s="293">
        <f>('Stock control'!BM106*'Stock control'!BR106)-('Stock control'!BM106*'Stock control'!BQ106)-AJ106</f>
        <v>0</v>
      </c>
      <c r="AN106" s="294">
        <f>'Stock control'!BX106</f>
        <v>0</v>
      </c>
      <c r="AO106" s="304" t="str">
        <f>'Stock control'!BY106</f>
        <v/>
      </c>
      <c r="AP106" s="292">
        <f>('Stock control'!CC106-'Stock control'!CB106)*'Stock control'!BZ106*'Stock control'!BX106</f>
        <v>0</v>
      </c>
      <c r="AQ106" s="292">
        <f>'Stock control'!BX106*'Stock control'!CC106</f>
        <v>0</v>
      </c>
      <c r="AR106" s="292">
        <f>'Stock control'!CA106*'Stock control'!CB106</f>
        <v>0</v>
      </c>
      <c r="AS106" s="293">
        <f>('Stock control'!BX106*'Stock control'!CC106)-('Stock control'!BX106*'Stock control'!CB106)-AP106</f>
        <v>0</v>
      </c>
      <c r="AT106" s="294">
        <f>'Stock control'!CI106</f>
        <v>0</v>
      </c>
      <c r="AU106" s="304" t="str">
        <f>'Stock control'!CJ106</f>
        <v/>
      </c>
      <c r="AV106" s="292">
        <f>('Stock control'!CN106-'Stock control'!CM106)*'Stock control'!CI106*'Stock control'!CK106</f>
        <v>0</v>
      </c>
      <c r="AW106" s="292">
        <f>'Stock control'!CI106*'Stock control'!CN106</f>
        <v>0</v>
      </c>
      <c r="AX106" s="292">
        <f>'Stock control'!CL106*'Stock control'!CM106</f>
        <v>0</v>
      </c>
      <c r="AY106" s="293">
        <f>('Stock control'!CI106*'Stock control'!CN106)-('Stock control'!CI106*'Stock control'!CM106)-AV106</f>
        <v>0</v>
      </c>
      <c r="AZ106" s="294">
        <f>'Stock control'!CT106</f>
        <v>0</v>
      </c>
      <c r="BA106" s="304" t="str">
        <f>'Stock control'!CU106</f>
        <v/>
      </c>
      <c r="BB106" s="292">
        <f>('Stock control'!CY106-'Stock control'!CX106)*'Stock control'!CT106*'Stock control'!CV106</f>
        <v>0</v>
      </c>
      <c r="BC106" s="292">
        <f>'Stock control'!CT106*'Stock control'!CY106</f>
        <v>0</v>
      </c>
      <c r="BD106" s="292">
        <f>'Stock control'!CW106*'Stock control'!CX106</f>
        <v>0</v>
      </c>
      <c r="BE106" s="293">
        <f>('Stock control'!CT106*'Stock control'!CY106)-('Stock control'!CT106*'Stock control'!CX106)-BB106</f>
        <v>0</v>
      </c>
      <c r="BF106" s="294">
        <f>'Stock control'!DE106</f>
        <v>0</v>
      </c>
      <c r="BG106" s="304" t="str">
        <f>'Stock control'!DF106</f>
        <v/>
      </c>
      <c r="BH106" s="292">
        <f>('Stock control'!DJ106-'Stock control'!DI106)*'Stock control'!DE106*'Stock control'!DG106</f>
        <v>0</v>
      </c>
      <c r="BI106" s="292">
        <f>'Stock control'!DE106*'Stock control'!DJ106</f>
        <v>0</v>
      </c>
      <c r="BJ106" s="292">
        <f>'Stock control'!DH106*'Stock control'!DI106</f>
        <v>0</v>
      </c>
      <c r="BK106" s="293">
        <f>('Stock control'!DE106*'Stock control'!DJ106)-('Stock control'!DE106*'Stock control'!DI106)-BH106</f>
        <v>0</v>
      </c>
      <c r="BL106" s="294">
        <f>'Stock control'!DP106</f>
        <v>0</v>
      </c>
      <c r="BM106" s="304" t="str">
        <f>'Stock control'!DQ106</f>
        <v/>
      </c>
      <c r="BN106" s="292">
        <f>('Stock control'!DU106-'Stock control'!DT106)*'Stock control'!DP106*'Stock control'!DR106</f>
        <v>0</v>
      </c>
      <c r="BO106" s="292">
        <f>'Stock control'!DP106*'Stock control'!DU106</f>
        <v>0</v>
      </c>
      <c r="BP106" s="292">
        <f>'Stock control'!DS106*'Stock control'!DT106</f>
        <v>0</v>
      </c>
      <c r="BQ106" s="293">
        <f>('Stock control'!DP106*'Stock control'!DU106)-('Stock control'!DP106*'Stock control'!DT106)-BN106</f>
        <v>0</v>
      </c>
      <c r="BR106" s="294">
        <f>'Stock control'!EA106</f>
        <v>0</v>
      </c>
      <c r="BS106" s="304" t="str">
        <f>'Stock control'!EB106</f>
        <v/>
      </c>
      <c r="BT106" s="292">
        <f>('Stock control'!EF106-'Stock control'!EE106)*'Stock control'!EA106*'Stock control'!EC106</f>
        <v>0</v>
      </c>
      <c r="BU106" s="292">
        <f>'Stock control'!EA106*'Stock control'!EF106</f>
        <v>0</v>
      </c>
      <c r="BV106" s="292">
        <f>'Stock control'!ED106*'Stock control'!EE106</f>
        <v>0</v>
      </c>
      <c r="BW106" s="293">
        <f>('Stock control'!EA106*'Stock control'!EF106)-('Stock control'!EE106*'Stock control'!EA106)-BT106</f>
        <v>0</v>
      </c>
    </row>
    <row r="107" ht="15.75" customHeight="1">
      <c r="A107" s="8"/>
      <c r="B107" s="302">
        <v>94.0</v>
      </c>
      <c r="C107" s="289" t="str">
        <f>'Stock control'!D107</f>
        <v>Superheater element</v>
      </c>
      <c r="D107" s="290" t="str">
        <f>'Stock control'!K107</f>
        <v/>
      </c>
      <c r="E107" s="303">
        <f>'Stock control'!J107</f>
        <v>0</v>
      </c>
      <c r="F107" s="296">
        <f>('Stock control'!O107-'Stock control'!N107)*'Stock control'!L107*'Stock control'!J107</f>
        <v>0</v>
      </c>
      <c r="G107" s="296">
        <f>'Stock control'!J107*'Stock control'!O107</f>
        <v>0</v>
      </c>
      <c r="H107" s="296">
        <f>'Stock control'!M107*'Stock control'!N107</f>
        <v>0</v>
      </c>
      <c r="I107" s="293">
        <f>('Stock control'!J107*'Stock control'!O107)-('Stock control'!J107*'Stock control'!N107)-F107</f>
        <v>0</v>
      </c>
      <c r="J107" s="294">
        <f>'Stock control'!U107</f>
        <v>0</v>
      </c>
      <c r="K107" s="304" t="str">
        <f>'Stock control'!V107</f>
        <v/>
      </c>
      <c r="L107" s="296">
        <f>('Stock control'!Z107-'Stock control'!Y107)*'Stock control'!W107*'Stock control'!U107</f>
        <v>0</v>
      </c>
      <c r="M107" s="296">
        <f>'Stock control'!Z107*'Stock control'!U107</f>
        <v>0</v>
      </c>
      <c r="N107" s="296">
        <f>'Stock control'!X107*'Stock control'!Y107</f>
        <v>0</v>
      </c>
      <c r="O107" s="297">
        <f>('Stock control'!Z107*'Stock control'!U107)-('Stock control'!Y107*'Stock control'!U107)-L107</f>
        <v>0</v>
      </c>
      <c r="P107" s="294">
        <f>'Stock control'!AF107</f>
        <v>0</v>
      </c>
      <c r="Q107" s="304" t="str">
        <f>'Stock control'!AG107</f>
        <v/>
      </c>
      <c r="R107" s="296">
        <f>('Stock control'!AK107-'Stock control'!AJ107)*'Stock control'!AH107*'Stock control'!AF107</f>
        <v>0</v>
      </c>
      <c r="S107" s="296">
        <f>'Stock control'!AK107*'Stock control'!AF107</f>
        <v>0</v>
      </c>
      <c r="T107" s="296">
        <f>'Stock control'!AJ107*'Stock control'!AI107</f>
        <v>0</v>
      </c>
      <c r="U107" s="297">
        <f>('Stock control'!AK107*'Stock control'!AF107)-('Stock control'!AJ107*'Stock control'!AF107)-R107</f>
        <v>0</v>
      </c>
      <c r="V107" s="294">
        <f>'Stock control'!AQ107</f>
        <v>1</v>
      </c>
      <c r="W107" s="298" t="str">
        <f>'Stock control'!AR107</f>
        <v/>
      </c>
      <c r="X107" s="296">
        <f>('Stock control'!AV107-'Stock control'!AU107)*'Stock control'!AS107*'Stock control'!AQ107</f>
        <v>0</v>
      </c>
      <c r="Y107" s="292">
        <f>'Stock control'!AV107*'Stock control'!AQ107</f>
        <v>20</v>
      </c>
      <c r="Z107" s="292">
        <f>'Stock control'!AU107*'Stock control'!AT107</f>
        <v>0</v>
      </c>
      <c r="AA107" s="293">
        <f>('Stock control'!AV107*'Stock control'!AQ107)-('Stock control'!AU107*'Stock control'!AQ107)-X107</f>
        <v>5</v>
      </c>
      <c r="AB107" s="294">
        <f>'Stock control'!BB107</f>
        <v>0</v>
      </c>
      <c r="AC107" s="304" t="str">
        <f>'Stock control'!BC107</f>
        <v/>
      </c>
      <c r="AD107" s="292">
        <f>('Stock control'!BG107-'Stock control'!BF107)*'Stock control'!BD107*'Stock control'!BB107</f>
        <v>0</v>
      </c>
      <c r="AE107" s="292">
        <f>'Stock control'!BG107*'Stock control'!BB107</f>
        <v>0</v>
      </c>
      <c r="AF107" s="292">
        <f>'Stock control'!BF107*'Stock control'!BE107</f>
        <v>0</v>
      </c>
      <c r="AG107" s="293">
        <f>('Stock control'!BG107*'Stock control'!BB107)-('Stock control'!BF107*'Stock control'!BB107)-AD107</f>
        <v>0</v>
      </c>
      <c r="AH107" s="294">
        <f>'Stock control'!BM107</f>
        <v>0</v>
      </c>
      <c r="AI107" s="304" t="str">
        <f>'Stock control'!BN107</f>
        <v/>
      </c>
      <c r="AJ107" s="292">
        <f>('Stock control'!BR107-'Stock control'!BQ107)*'Stock control'!BO107*'Stock control'!BM107</f>
        <v>0</v>
      </c>
      <c r="AK107" s="292">
        <f>'Stock control'!BM107*'Stock control'!BR107</f>
        <v>0</v>
      </c>
      <c r="AL107" s="292">
        <f>'Stock control'!BP107*'Stock control'!BQ107</f>
        <v>0</v>
      </c>
      <c r="AM107" s="293">
        <f>('Stock control'!BM107*'Stock control'!BR107)-('Stock control'!BM107*'Stock control'!BQ107)-AJ107</f>
        <v>0</v>
      </c>
      <c r="AN107" s="294">
        <f>'Stock control'!BX107</f>
        <v>0</v>
      </c>
      <c r="AO107" s="304" t="str">
        <f>'Stock control'!BY107</f>
        <v/>
      </c>
      <c r="AP107" s="292">
        <f>('Stock control'!CC107-'Stock control'!CB107)*'Stock control'!BZ107*'Stock control'!BX107</f>
        <v>0</v>
      </c>
      <c r="AQ107" s="292">
        <f>'Stock control'!BX107*'Stock control'!CC107</f>
        <v>0</v>
      </c>
      <c r="AR107" s="292">
        <f>'Stock control'!CA107*'Stock control'!CB107</f>
        <v>0</v>
      </c>
      <c r="AS107" s="293">
        <f>('Stock control'!BX107*'Stock control'!CC107)-('Stock control'!BX107*'Stock control'!CB107)-AP107</f>
        <v>0</v>
      </c>
      <c r="AT107" s="294">
        <f>'Stock control'!CI107</f>
        <v>0</v>
      </c>
      <c r="AU107" s="304" t="str">
        <f>'Stock control'!CJ107</f>
        <v/>
      </c>
      <c r="AV107" s="292">
        <f>('Stock control'!CN107-'Stock control'!CM107)*'Stock control'!CI107*'Stock control'!CK107</f>
        <v>0</v>
      </c>
      <c r="AW107" s="292">
        <f>'Stock control'!CI107*'Stock control'!CN107</f>
        <v>0</v>
      </c>
      <c r="AX107" s="292">
        <f>'Stock control'!CL107*'Stock control'!CM107</f>
        <v>0</v>
      </c>
      <c r="AY107" s="293">
        <f>('Stock control'!CI107*'Stock control'!CN107)-('Stock control'!CI107*'Stock control'!CM107)-AV107</f>
        <v>0</v>
      </c>
      <c r="AZ107" s="294">
        <f>'Stock control'!CT107</f>
        <v>0</v>
      </c>
      <c r="BA107" s="304" t="str">
        <f>'Stock control'!CU107</f>
        <v/>
      </c>
      <c r="BB107" s="292">
        <f>('Stock control'!CY107-'Stock control'!CX107)*'Stock control'!CT107*'Stock control'!CV107</f>
        <v>0</v>
      </c>
      <c r="BC107" s="292">
        <f>'Stock control'!CT107*'Stock control'!CY107</f>
        <v>0</v>
      </c>
      <c r="BD107" s="292">
        <f>'Stock control'!CW107*'Stock control'!CX107</f>
        <v>0</v>
      </c>
      <c r="BE107" s="293">
        <f>('Stock control'!CT107*'Stock control'!CY107)-('Stock control'!CT107*'Stock control'!CX107)-BB107</f>
        <v>0</v>
      </c>
      <c r="BF107" s="294">
        <f>'Stock control'!DE107</f>
        <v>1</v>
      </c>
      <c r="BG107" s="304" t="str">
        <f>'Stock control'!DF107</f>
        <v/>
      </c>
      <c r="BH107" s="292">
        <f>('Stock control'!DJ107-'Stock control'!DI107)*'Stock control'!DE107*'Stock control'!DG107</f>
        <v>0</v>
      </c>
      <c r="BI107" s="292">
        <f>'Stock control'!DE107*'Stock control'!DJ107</f>
        <v>20</v>
      </c>
      <c r="BJ107" s="292">
        <f>'Stock control'!DH107*'Stock control'!DI107</f>
        <v>0</v>
      </c>
      <c r="BK107" s="293">
        <f>('Stock control'!DE107*'Stock control'!DJ107)-('Stock control'!DE107*'Stock control'!DI107)-BH107</f>
        <v>5</v>
      </c>
      <c r="BL107" s="294">
        <f>'Stock control'!DP107</f>
        <v>0</v>
      </c>
      <c r="BM107" s="304" t="str">
        <f>'Stock control'!DQ107</f>
        <v/>
      </c>
      <c r="BN107" s="292">
        <f>('Stock control'!DU107-'Stock control'!DT107)*'Stock control'!DP107*'Stock control'!DR107</f>
        <v>0</v>
      </c>
      <c r="BO107" s="292">
        <f>'Stock control'!DP107*'Stock control'!DU107</f>
        <v>0</v>
      </c>
      <c r="BP107" s="292">
        <f>'Stock control'!DS107*'Stock control'!DT107</f>
        <v>0</v>
      </c>
      <c r="BQ107" s="293">
        <f>('Stock control'!DP107*'Stock control'!DU107)-('Stock control'!DP107*'Stock control'!DT107)-BN107</f>
        <v>0</v>
      </c>
      <c r="BR107" s="294">
        <f>'Stock control'!EA107</f>
        <v>0</v>
      </c>
      <c r="BS107" s="304" t="str">
        <f>'Stock control'!EB107</f>
        <v/>
      </c>
      <c r="BT107" s="292">
        <f>('Stock control'!EF107-'Stock control'!EE107)*'Stock control'!EA107*'Stock control'!EC107</f>
        <v>0</v>
      </c>
      <c r="BU107" s="292">
        <f>'Stock control'!EA107*'Stock control'!EF107</f>
        <v>0</v>
      </c>
      <c r="BV107" s="292">
        <f>'Stock control'!ED107*'Stock control'!EE107</f>
        <v>0</v>
      </c>
      <c r="BW107" s="293">
        <f>('Stock control'!EA107*'Stock control'!EF107)-('Stock control'!EE107*'Stock control'!EA107)-BT107</f>
        <v>0</v>
      </c>
    </row>
    <row r="108" ht="15.75" customHeight="1">
      <c r="A108" s="8"/>
      <c r="B108" s="288">
        <v>95.0</v>
      </c>
      <c r="C108" s="289" t="str">
        <f>'Stock control'!D108</f>
        <v>Drive wheel coupling rod &amp; screws A4</v>
      </c>
      <c r="D108" s="290" t="str">
        <f>'Stock control'!K108</f>
        <v/>
      </c>
      <c r="E108" s="303">
        <f>'Stock control'!J108</f>
        <v>0</v>
      </c>
      <c r="F108" s="296">
        <f>('Stock control'!O108-'Stock control'!N108)*'Stock control'!L108*'Stock control'!J108</f>
        <v>0</v>
      </c>
      <c r="G108" s="296">
        <f>'Stock control'!J108*'Stock control'!O108</f>
        <v>0</v>
      </c>
      <c r="H108" s="296">
        <f>'Stock control'!M108*'Stock control'!N108</f>
        <v>0</v>
      </c>
      <c r="I108" s="293">
        <f>('Stock control'!J108*'Stock control'!O108)-('Stock control'!J108*'Stock control'!N108)-F108</f>
        <v>0</v>
      </c>
      <c r="J108" s="294">
        <f>'Stock control'!U108</f>
        <v>0</v>
      </c>
      <c r="K108" s="304" t="str">
        <f>'Stock control'!V108</f>
        <v/>
      </c>
      <c r="L108" s="296">
        <f>('Stock control'!Z108-'Stock control'!Y108)*'Stock control'!W108*'Stock control'!U108</f>
        <v>0</v>
      </c>
      <c r="M108" s="296">
        <f>'Stock control'!Z108*'Stock control'!U108</f>
        <v>0</v>
      </c>
      <c r="N108" s="296">
        <f>'Stock control'!X108*'Stock control'!Y108</f>
        <v>0</v>
      </c>
      <c r="O108" s="297">
        <f>('Stock control'!Z108*'Stock control'!U108)-('Stock control'!Y108*'Stock control'!U108)-L108</f>
        <v>0</v>
      </c>
      <c r="P108" s="294">
        <f>'Stock control'!AF108</f>
        <v>0</v>
      </c>
      <c r="Q108" s="304" t="str">
        <f>'Stock control'!AG108</f>
        <v/>
      </c>
      <c r="R108" s="296">
        <f>('Stock control'!AK108-'Stock control'!AJ108)*'Stock control'!AH108*'Stock control'!AF108</f>
        <v>0</v>
      </c>
      <c r="S108" s="296">
        <f>'Stock control'!AK108*'Stock control'!AF108</f>
        <v>0</v>
      </c>
      <c r="T108" s="296">
        <f>'Stock control'!AJ108*'Stock control'!AI108</f>
        <v>0</v>
      </c>
      <c r="U108" s="297">
        <f>('Stock control'!AK108*'Stock control'!AF108)-('Stock control'!AJ108*'Stock control'!AF108)-R108</f>
        <v>0</v>
      </c>
      <c r="V108" s="294">
        <f>'Stock control'!AQ108</f>
        <v>0</v>
      </c>
      <c r="W108" s="298" t="str">
        <f>'Stock control'!AR108</f>
        <v/>
      </c>
      <c r="X108" s="296">
        <f>('Stock control'!AV108-'Stock control'!AU108)*'Stock control'!AS108*'Stock control'!AQ108</f>
        <v>0</v>
      </c>
      <c r="Y108" s="292">
        <f>'Stock control'!AV108*'Stock control'!AQ108</f>
        <v>0</v>
      </c>
      <c r="Z108" s="292">
        <f>'Stock control'!AU108*'Stock control'!AT108</f>
        <v>0</v>
      </c>
      <c r="AA108" s="293">
        <f>('Stock control'!AV108*'Stock control'!AQ108)-('Stock control'!AU108*'Stock control'!AQ108)-X108</f>
        <v>0</v>
      </c>
      <c r="AB108" s="294">
        <f>'Stock control'!BB108</f>
        <v>0</v>
      </c>
      <c r="AC108" s="304" t="str">
        <f>'Stock control'!BC108</f>
        <v/>
      </c>
      <c r="AD108" s="292">
        <f>('Stock control'!BG108-'Stock control'!BF108)*'Stock control'!BD108*'Stock control'!BB108</f>
        <v>0</v>
      </c>
      <c r="AE108" s="292">
        <f>'Stock control'!BG108*'Stock control'!BB108</f>
        <v>0</v>
      </c>
      <c r="AF108" s="292">
        <f>'Stock control'!BF108*'Stock control'!BE108</f>
        <v>0</v>
      </c>
      <c r="AG108" s="293">
        <f>('Stock control'!BG108*'Stock control'!BB108)-('Stock control'!BF108*'Stock control'!BB108)-AD108</f>
        <v>0</v>
      </c>
      <c r="AH108" s="294">
        <f>'Stock control'!BM108</f>
        <v>0</v>
      </c>
      <c r="AI108" s="304" t="str">
        <f>'Stock control'!BN108</f>
        <v/>
      </c>
      <c r="AJ108" s="292">
        <f>('Stock control'!BR108-'Stock control'!BQ108)*'Stock control'!BO108*'Stock control'!BM108</f>
        <v>0</v>
      </c>
      <c r="AK108" s="292">
        <f>'Stock control'!BM108*'Stock control'!BR108</f>
        <v>0</v>
      </c>
      <c r="AL108" s="292">
        <f>'Stock control'!BP108*'Stock control'!BQ108</f>
        <v>0</v>
      </c>
      <c r="AM108" s="293">
        <f>('Stock control'!BM108*'Stock control'!BR108)-('Stock control'!BM108*'Stock control'!BQ108)-AJ108</f>
        <v>0</v>
      </c>
      <c r="AN108" s="294">
        <f>'Stock control'!BX108</f>
        <v>0</v>
      </c>
      <c r="AO108" s="304" t="str">
        <f>'Stock control'!BY108</f>
        <v/>
      </c>
      <c r="AP108" s="292">
        <f>('Stock control'!CC108-'Stock control'!CB108)*'Stock control'!BZ108*'Stock control'!BX108</f>
        <v>0</v>
      </c>
      <c r="AQ108" s="292">
        <f>'Stock control'!BX108*'Stock control'!CC108</f>
        <v>0</v>
      </c>
      <c r="AR108" s="292">
        <f>'Stock control'!CA108*'Stock control'!CB108</f>
        <v>0</v>
      </c>
      <c r="AS108" s="293">
        <f>('Stock control'!BX108*'Stock control'!CC108)-('Stock control'!BX108*'Stock control'!CB108)-AP108</f>
        <v>0</v>
      </c>
      <c r="AT108" s="294">
        <f>'Stock control'!CI108</f>
        <v>0</v>
      </c>
      <c r="AU108" s="304" t="str">
        <f>'Stock control'!CJ108</f>
        <v/>
      </c>
      <c r="AV108" s="292">
        <f>('Stock control'!CN108-'Stock control'!CM108)*'Stock control'!CI108*'Stock control'!CK108</f>
        <v>0</v>
      </c>
      <c r="AW108" s="292">
        <f>'Stock control'!CI108*'Stock control'!CN108</f>
        <v>0</v>
      </c>
      <c r="AX108" s="292">
        <f>'Stock control'!CL108*'Stock control'!CM108</f>
        <v>0</v>
      </c>
      <c r="AY108" s="293">
        <f>('Stock control'!CI108*'Stock control'!CN108)-('Stock control'!CI108*'Stock control'!CM108)-AV108</f>
        <v>0</v>
      </c>
      <c r="AZ108" s="294">
        <f>'Stock control'!CT108</f>
        <v>0</v>
      </c>
      <c r="BA108" s="304" t="str">
        <f>'Stock control'!CU108</f>
        <v/>
      </c>
      <c r="BB108" s="292">
        <f>('Stock control'!CY108-'Stock control'!CX108)*'Stock control'!CT108*'Stock control'!CV108</f>
        <v>0</v>
      </c>
      <c r="BC108" s="292">
        <f>'Stock control'!CT108*'Stock control'!CY108</f>
        <v>0</v>
      </c>
      <c r="BD108" s="292">
        <f>'Stock control'!CW108*'Stock control'!CX108</f>
        <v>0</v>
      </c>
      <c r="BE108" s="293">
        <f>('Stock control'!CT108*'Stock control'!CY108)-('Stock control'!CT108*'Stock control'!CX108)-BB108</f>
        <v>0</v>
      </c>
      <c r="BF108" s="294">
        <f>'Stock control'!DE108</f>
        <v>0</v>
      </c>
      <c r="BG108" s="304" t="str">
        <f>'Stock control'!DF108</f>
        <v/>
      </c>
      <c r="BH108" s="292">
        <f>('Stock control'!DJ108-'Stock control'!DI108)*'Stock control'!DE108*'Stock control'!DG108</f>
        <v>0</v>
      </c>
      <c r="BI108" s="292">
        <f>'Stock control'!DE108*'Stock control'!DJ108</f>
        <v>0</v>
      </c>
      <c r="BJ108" s="292">
        <f>'Stock control'!DH108*'Stock control'!DI108</f>
        <v>0</v>
      </c>
      <c r="BK108" s="293">
        <f>('Stock control'!DE108*'Stock control'!DJ108)-('Stock control'!DE108*'Stock control'!DI108)-BH108</f>
        <v>0</v>
      </c>
      <c r="BL108" s="294">
        <f>'Stock control'!DP108</f>
        <v>0</v>
      </c>
      <c r="BM108" s="304" t="str">
        <f>'Stock control'!DQ108</f>
        <v/>
      </c>
      <c r="BN108" s="292">
        <f>('Stock control'!DU108-'Stock control'!DT108)*'Stock control'!DP108*'Stock control'!DR108</f>
        <v>0</v>
      </c>
      <c r="BO108" s="292">
        <f>'Stock control'!DP108*'Stock control'!DU108</f>
        <v>0</v>
      </c>
      <c r="BP108" s="292">
        <f>'Stock control'!DS108*'Stock control'!DT108</f>
        <v>0</v>
      </c>
      <c r="BQ108" s="293">
        <f>('Stock control'!DP108*'Stock control'!DU108)-('Stock control'!DP108*'Stock control'!DT108)-BN108</f>
        <v>0</v>
      </c>
      <c r="BR108" s="294">
        <f>'Stock control'!EA108</f>
        <v>0</v>
      </c>
      <c r="BS108" s="304" t="str">
        <f>'Stock control'!EB108</f>
        <v/>
      </c>
      <c r="BT108" s="292">
        <f>('Stock control'!EF108-'Stock control'!EE108)*'Stock control'!EA108*'Stock control'!EC108</f>
        <v>0</v>
      </c>
      <c r="BU108" s="292">
        <f>'Stock control'!EA108*'Stock control'!EF108</f>
        <v>0</v>
      </c>
      <c r="BV108" s="292">
        <f>'Stock control'!ED108*'Stock control'!EE108</f>
        <v>0</v>
      </c>
      <c r="BW108" s="293">
        <f>('Stock control'!EA108*'Stock control'!EF108)-('Stock control'!EE108*'Stock control'!EA108)-BT108</f>
        <v>0</v>
      </c>
    </row>
    <row r="109" ht="15.75" customHeight="1">
      <c r="A109" s="8"/>
      <c r="B109" s="302">
        <v>96.0</v>
      </c>
      <c r="C109" s="289" t="str">
        <f>'Stock control'!D109</f>
        <v>Piston valve gear &amp; screws  A4</v>
      </c>
      <c r="D109" s="290" t="str">
        <f>'Stock control'!K109</f>
        <v/>
      </c>
      <c r="E109" s="303">
        <f>'Stock control'!J109</f>
        <v>0</v>
      </c>
      <c r="F109" s="296">
        <f>('Stock control'!O109-'Stock control'!N109)*'Stock control'!L109*'Stock control'!J109</f>
        <v>0</v>
      </c>
      <c r="G109" s="296">
        <f>'Stock control'!J109*'Stock control'!O109</f>
        <v>0</v>
      </c>
      <c r="H109" s="296">
        <f>'Stock control'!M109*'Stock control'!N109</f>
        <v>0</v>
      </c>
      <c r="I109" s="293">
        <f>('Stock control'!J109*'Stock control'!O109)-('Stock control'!J109*'Stock control'!N109)-F109</f>
        <v>0</v>
      </c>
      <c r="J109" s="294">
        <f>'Stock control'!U109</f>
        <v>0</v>
      </c>
      <c r="K109" s="304" t="str">
        <f>'Stock control'!V109</f>
        <v/>
      </c>
      <c r="L109" s="296">
        <f>('Stock control'!Z109-'Stock control'!Y109)*'Stock control'!W109*'Stock control'!U109</f>
        <v>0</v>
      </c>
      <c r="M109" s="296">
        <f>'Stock control'!Z109*'Stock control'!U109</f>
        <v>0</v>
      </c>
      <c r="N109" s="296">
        <f>'Stock control'!X109*'Stock control'!Y109</f>
        <v>0</v>
      </c>
      <c r="O109" s="297">
        <f>('Stock control'!Z109*'Stock control'!U109)-('Stock control'!Y109*'Stock control'!U109)-L109</f>
        <v>0</v>
      </c>
      <c r="P109" s="294">
        <f>'Stock control'!AF109</f>
        <v>0</v>
      </c>
      <c r="Q109" s="304" t="str">
        <f>'Stock control'!AG109</f>
        <v/>
      </c>
      <c r="R109" s="296">
        <f>('Stock control'!AK109-'Stock control'!AJ109)*'Stock control'!AH109*'Stock control'!AF109</f>
        <v>0</v>
      </c>
      <c r="S109" s="296">
        <f>'Stock control'!AK109*'Stock control'!AF109</f>
        <v>0</v>
      </c>
      <c r="T109" s="296">
        <f>'Stock control'!AJ109*'Stock control'!AI109</f>
        <v>0</v>
      </c>
      <c r="U109" s="297">
        <f>('Stock control'!AK109*'Stock control'!AF109)-('Stock control'!AJ109*'Stock control'!AF109)-R109</f>
        <v>0</v>
      </c>
      <c r="V109" s="294">
        <f>'Stock control'!AQ109</f>
        <v>0</v>
      </c>
      <c r="W109" s="298" t="str">
        <f>'Stock control'!AR109</f>
        <v/>
      </c>
      <c r="X109" s="296">
        <f>('Stock control'!AV109-'Stock control'!AU109)*'Stock control'!AS109*'Stock control'!AQ109</f>
        <v>0</v>
      </c>
      <c r="Y109" s="292">
        <f>'Stock control'!AV109*'Stock control'!AQ109</f>
        <v>0</v>
      </c>
      <c r="Z109" s="292">
        <f>'Stock control'!AU109*'Stock control'!AT109</f>
        <v>0</v>
      </c>
      <c r="AA109" s="293">
        <f>('Stock control'!AV109*'Stock control'!AQ109)-('Stock control'!AU109*'Stock control'!AQ109)-X109</f>
        <v>0</v>
      </c>
      <c r="AB109" s="294">
        <f>'Stock control'!BB109</f>
        <v>0</v>
      </c>
      <c r="AC109" s="304" t="str">
        <f>'Stock control'!BC109</f>
        <v/>
      </c>
      <c r="AD109" s="292">
        <f>('Stock control'!BG109-'Stock control'!BF109)*'Stock control'!BD109*'Stock control'!BB109</f>
        <v>0</v>
      </c>
      <c r="AE109" s="292">
        <f>'Stock control'!BG109*'Stock control'!BB109</f>
        <v>0</v>
      </c>
      <c r="AF109" s="292">
        <f>'Stock control'!BF109*'Stock control'!BE109</f>
        <v>0</v>
      </c>
      <c r="AG109" s="293">
        <f>('Stock control'!BG109*'Stock control'!BB109)-('Stock control'!BF109*'Stock control'!BB109)-AD109</f>
        <v>0</v>
      </c>
      <c r="AH109" s="294">
        <f>'Stock control'!BM109</f>
        <v>0</v>
      </c>
      <c r="AI109" s="304" t="str">
        <f>'Stock control'!BN109</f>
        <v/>
      </c>
      <c r="AJ109" s="292">
        <f>('Stock control'!BR109-'Stock control'!BQ109)*'Stock control'!BO109*'Stock control'!BM109</f>
        <v>0</v>
      </c>
      <c r="AK109" s="292">
        <f>'Stock control'!BM109*'Stock control'!BR109</f>
        <v>0</v>
      </c>
      <c r="AL109" s="292">
        <f>'Stock control'!BP109*'Stock control'!BQ109</f>
        <v>0</v>
      </c>
      <c r="AM109" s="293">
        <f>('Stock control'!BM109*'Stock control'!BR109)-('Stock control'!BM109*'Stock control'!BQ109)-AJ109</f>
        <v>0</v>
      </c>
      <c r="AN109" s="294">
        <f>'Stock control'!BX109</f>
        <v>0</v>
      </c>
      <c r="AO109" s="304" t="str">
        <f>'Stock control'!BY109</f>
        <v/>
      </c>
      <c r="AP109" s="292">
        <f>('Stock control'!CC109-'Stock control'!CB109)*'Stock control'!BZ109*'Stock control'!BX109</f>
        <v>0</v>
      </c>
      <c r="AQ109" s="292">
        <f>'Stock control'!BX109*'Stock control'!CC109</f>
        <v>0</v>
      </c>
      <c r="AR109" s="292">
        <f>'Stock control'!CA109*'Stock control'!CB109</f>
        <v>0</v>
      </c>
      <c r="AS109" s="293">
        <f>('Stock control'!BX109*'Stock control'!CC109)-('Stock control'!BX109*'Stock control'!CB109)-AP109</f>
        <v>0</v>
      </c>
      <c r="AT109" s="294">
        <f>'Stock control'!CI109</f>
        <v>0</v>
      </c>
      <c r="AU109" s="304" t="str">
        <f>'Stock control'!CJ109</f>
        <v/>
      </c>
      <c r="AV109" s="292">
        <f>('Stock control'!CN109-'Stock control'!CM109)*'Stock control'!CI109*'Stock control'!CK109</f>
        <v>0</v>
      </c>
      <c r="AW109" s="292">
        <f>'Stock control'!CI109*'Stock control'!CN109</f>
        <v>0</v>
      </c>
      <c r="AX109" s="292">
        <f>'Stock control'!CL109*'Stock control'!CM109</f>
        <v>0</v>
      </c>
      <c r="AY109" s="293">
        <f>('Stock control'!CI109*'Stock control'!CN109)-('Stock control'!CI109*'Stock control'!CM109)-AV109</f>
        <v>0</v>
      </c>
      <c r="AZ109" s="294">
        <f>'Stock control'!CT109</f>
        <v>0</v>
      </c>
      <c r="BA109" s="304" t="str">
        <f>'Stock control'!CU109</f>
        <v/>
      </c>
      <c r="BB109" s="292">
        <f>('Stock control'!CY109-'Stock control'!CX109)*'Stock control'!CT109*'Stock control'!CV109</f>
        <v>0</v>
      </c>
      <c r="BC109" s="292">
        <f>'Stock control'!CT109*'Stock control'!CY109</f>
        <v>0</v>
      </c>
      <c r="BD109" s="292">
        <f>'Stock control'!CW109*'Stock control'!CX109</f>
        <v>0</v>
      </c>
      <c r="BE109" s="293">
        <f>('Stock control'!CT109*'Stock control'!CY109)-('Stock control'!CT109*'Stock control'!CX109)-BB109</f>
        <v>0</v>
      </c>
      <c r="BF109" s="294">
        <f>'Stock control'!DE109</f>
        <v>0</v>
      </c>
      <c r="BG109" s="304" t="str">
        <f>'Stock control'!DF109</f>
        <v/>
      </c>
      <c r="BH109" s="292">
        <f>('Stock control'!DJ109-'Stock control'!DI109)*'Stock control'!DE109*'Stock control'!DG109</f>
        <v>0</v>
      </c>
      <c r="BI109" s="292">
        <f>'Stock control'!DE109*'Stock control'!DJ109</f>
        <v>0</v>
      </c>
      <c r="BJ109" s="292">
        <f>'Stock control'!DH109*'Stock control'!DI109</f>
        <v>0</v>
      </c>
      <c r="BK109" s="293">
        <f>('Stock control'!DE109*'Stock control'!DJ109)-('Stock control'!DE109*'Stock control'!DI109)-BH109</f>
        <v>0</v>
      </c>
      <c r="BL109" s="294">
        <f>'Stock control'!DP109</f>
        <v>0</v>
      </c>
      <c r="BM109" s="304" t="str">
        <f>'Stock control'!DQ109</f>
        <v/>
      </c>
      <c r="BN109" s="292">
        <f>('Stock control'!DU109-'Stock control'!DT109)*'Stock control'!DP109*'Stock control'!DR109</f>
        <v>0</v>
      </c>
      <c r="BO109" s="292">
        <f>'Stock control'!DP109*'Stock control'!DU109</f>
        <v>0</v>
      </c>
      <c r="BP109" s="292">
        <f>'Stock control'!DS109*'Stock control'!DT109</f>
        <v>0</v>
      </c>
      <c r="BQ109" s="293">
        <f>('Stock control'!DP109*'Stock control'!DU109)-('Stock control'!DP109*'Stock control'!DT109)-BN109</f>
        <v>0</v>
      </c>
      <c r="BR109" s="294">
        <f>'Stock control'!EA109</f>
        <v>0</v>
      </c>
      <c r="BS109" s="304" t="str">
        <f>'Stock control'!EB109</f>
        <v/>
      </c>
      <c r="BT109" s="292">
        <f>('Stock control'!EF109-'Stock control'!EE109)*'Stock control'!EA109*'Stock control'!EC109</f>
        <v>0</v>
      </c>
      <c r="BU109" s="292">
        <f>'Stock control'!EA109*'Stock control'!EF109</f>
        <v>0</v>
      </c>
      <c r="BV109" s="292">
        <f>'Stock control'!ED109*'Stock control'!EE109</f>
        <v>0</v>
      </c>
      <c r="BW109" s="293">
        <f>('Stock control'!EA109*'Stock control'!EF109)-('Stock control'!EE109*'Stock control'!EA109)-BT109</f>
        <v>0</v>
      </c>
    </row>
    <row r="110" ht="15.75" customHeight="1">
      <c r="A110" s="8"/>
      <c r="B110" s="288">
        <v>97.0</v>
      </c>
      <c r="C110" s="289" t="str">
        <f>'Stock control'!D110</f>
        <v>Tender plug seals</v>
      </c>
      <c r="D110" s="290" t="str">
        <f>'Stock control'!K110</f>
        <v/>
      </c>
      <c r="E110" s="303">
        <f>'Stock control'!J110</f>
        <v>0</v>
      </c>
      <c r="F110" s="296">
        <f>('Stock control'!O110-'Stock control'!N110)*'Stock control'!L110*'Stock control'!J110</f>
        <v>0</v>
      </c>
      <c r="G110" s="296">
        <f>'Stock control'!J110*'Stock control'!O110</f>
        <v>0</v>
      </c>
      <c r="H110" s="296">
        <f>'Stock control'!M110*'Stock control'!N110</f>
        <v>0</v>
      </c>
      <c r="I110" s="293">
        <f>('Stock control'!J110*'Stock control'!O110)-('Stock control'!J110*'Stock control'!N110)-F110</f>
        <v>0</v>
      </c>
      <c r="J110" s="294">
        <f>'Stock control'!U110</f>
        <v>0</v>
      </c>
      <c r="K110" s="304" t="str">
        <f>'Stock control'!V110</f>
        <v/>
      </c>
      <c r="L110" s="296">
        <f>('Stock control'!Z110-'Stock control'!Y110)*'Stock control'!W110*'Stock control'!U110</f>
        <v>0</v>
      </c>
      <c r="M110" s="296">
        <f>'Stock control'!Z110*'Stock control'!U110</f>
        <v>0</v>
      </c>
      <c r="N110" s="296">
        <f>'Stock control'!X110*'Stock control'!Y110</f>
        <v>0</v>
      </c>
      <c r="O110" s="297">
        <f>('Stock control'!Z110*'Stock control'!U110)-('Stock control'!Y110*'Stock control'!U110)-L110</f>
        <v>0</v>
      </c>
      <c r="P110" s="294">
        <f>'Stock control'!AF110</f>
        <v>0</v>
      </c>
      <c r="Q110" s="304" t="str">
        <f>'Stock control'!AG110</f>
        <v/>
      </c>
      <c r="R110" s="296">
        <f>('Stock control'!AK110-'Stock control'!AJ110)*'Stock control'!AH110*'Stock control'!AF110</f>
        <v>0</v>
      </c>
      <c r="S110" s="296">
        <f>'Stock control'!AK110*'Stock control'!AF110</f>
        <v>0</v>
      </c>
      <c r="T110" s="296">
        <f>'Stock control'!AJ110*'Stock control'!AI110</f>
        <v>0</v>
      </c>
      <c r="U110" s="297">
        <f>('Stock control'!AK110*'Stock control'!AF110)-('Stock control'!AJ110*'Stock control'!AF110)-R110</f>
        <v>0</v>
      </c>
      <c r="V110" s="294">
        <f>'Stock control'!AQ110</f>
        <v>0</v>
      </c>
      <c r="W110" s="298" t="str">
        <f>'Stock control'!AR110</f>
        <v/>
      </c>
      <c r="X110" s="296">
        <f>('Stock control'!AV110-'Stock control'!AU110)*'Stock control'!AS110*'Stock control'!AQ110</f>
        <v>0</v>
      </c>
      <c r="Y110" s="292">
        <f>'Stock control'!AV110*'Stock control'!AQ110</f>
        <v>0</v>
      </c>
      <c r="Z110" s="292">
        <f>'Stock control'!AU110*'Stock control'!AT110</f>
        <v>0</v>
      </c>
      <c r="AA110" s="293">
        <f>('Stock control'!AV110*'Stock control'!AQ110)-('Stock control'!AU110*'Stock control'!AQ110)-X110</f>
        <v>0</v>
      </c>
      <c r="AB110" s="294">
        <f>'Stock control'!BB110</f>
        <v>0</v>
      </c>
      <c r="AC110" s="304" t="str">
        <f>'Stock control'!BC110</f>
        <v/>
      </c>
      <c r="AD110" s="292">
        <f>('Stock control'!BG110-'Stock control'!BF110)*'Stock control'!BD110*'Stock control'!BB110</f>
        <v>0</v>
      </c>
      <c r="AE110" s="292">
        <f>'Stock control'!BG110*'Stock control'!BB110</f>
        <v>0</v>
      </c>
      <c r="AF110" s="292">
        <f>'Stock control'!BF110*'Stock control'!BE110</f>
        <v>0</v>
      </c>
      <c r="AG110" s="293">
        <f>('Stock control'!BG110*'Stock control'!BB110)-('Stock control'!BF110*'Stock control'!BB110)-AD110</f>
        <v>0</v>
      </c>
      <c r="AH110" s="294">
        <f>'Stock control'!BM110</f>
        <v>1</v>
      </c>
      <c r="AI110" s="304" t="str">
        <f>'Stock control'!BN110</f>
        <v/>
      </c>
      <c r="AJ110" s="292">
        <f>('Stock control'!BR110-'Stock control'!BQ110)*'Stock control'!BO110*'Stock control'!BM110</f>
        <v>0</v>
      </c>
      <c r="AK110" s="292">
        <f>'Stock control'!BM110*'Stock control'!BR110</f>
        <v>3.5</v>
      </c>
      <c r="AL110" s="292">
        <f>'Stock control'!BP110*'Stock control'!BQ110</f>
        <v>0</v>
      </c>
      <c r="AM110" s="293">
        <f>('Stock control'!BM110*'Stock control'!BR110)-('Stock control'!BM110*'Stock control'!BQ110)-AJ110</f>
        <v>2.17</v>
      </c>
      <c r="AN110" s="294">
        <f>'Stock control'!BX110</f>
        <v>2</v>
      </c>
      <c r="AO110" s="304" t="str">
        <f>'Stock control'!BY110</f>
        <v/>
      </c>
      <c r="AP110" s="292">
        <f>('Stock control'!CC110-'Stock control'!CB110)*'Stock control'!BZ110*'Stock control'!BX110</f>
        <v>0</v>
      </c>
      <c r="AQ110" s="292">
        <f>'Stock control'!BX110*'Stock control'!CC110</f>
        <v>12</v>
      </c>
      <c r="AR110" s="292">
        <f>'Stock control'!CA110*'Stock control'!CB110</f>
        <v>0</v>
      </c>
      <c r="AS110" s="293">
        <f>('Stock control'!BX110*'Stock control'!CC110)-('Stock control'!BX110*'Stock control'!CB110)-AP110</f>
        <v>9.34</v>
      </c>
      <c r="AT110" s="294">
        <f>'Stock control'!CI110</f>
        <v>0</v>
      </c>
      <c r="AU110" s="304" t="str">
        <f>'Stock control'!CJ110</f>
        <v/>
      </c>
      <c r="AV110" s="292">
        <f>('Stock control'!CN110-'Stock control'!CM110)*'Stock control'!CI110*'Stock control'!CK110</f>
        <v>0</v>
      </c>
      <c r="AW110" s="292">
        <f>'Stock control'!CI110*'Stock control'!CN110</f>
        <v>0</v>
      </c>
      <c r="AX110" s="292">
        <f>'Stock control'!CL110*'Stock control'!CM110</f>
        <v>0</v>
      </c>
      <c r="AY110" s="293">
        <f>('Stock control'!CI110*'Stock control'!CN110)-('Stock control'!CI110*'Stock control'!CM110)-AV110</f>
        <v>0</v>
      </c>
      <c r="AZ110" s="294">
        <f>'Stock control'!CT110</f>
        <v>0</v>
      </c>
      <c r="BA110" s="304" t="str">
        <f>'Stock control'!CU110</f>
        <v/>
      </c>
      <c r="BB110" s="292">
        <f>('Stock control'!CY110-'Stock control'!CX110)*'Stock control'!CT110*'Stock control'!CV110</f>
        <v>0</v>
      </c>
      <c r="BC110" s="292">
        <f>'Stock control'!CT110*'Stock control'!CY110</f>
        <v>0</v>
      </c>
      <c r="BD110" s="292">
        <f>'Stock control'!CW110*'Stock control'!CX110</f>
        <v>0</v>
      </c>
      <c r="BE110" s="293">
        <f>('Stock control'!CT110*'Stock control'!CY110)-('Stock control'!CT110*'Stock control'!CX110)-BB110</f>
        <v>0</v>
      </c>
      <c r="BF110" s="294">
        <f>'Stock control'!DE110</f>
        <v>0</v>
      </c>
      <c r="BG110" s="304" t="str">
        <f>'Stock control'!DF110</f>
        <v/>
      </c>
      <c r="BH110" s="292">
        <f>('Stock control'!DJ110-'Stock control'!DI110)*'Stock control'!DE110*'Stock control'!DG110</f>
        <v>0</v>
      </c>
      <c r="BI110" s="292">
        <f>'Stock control'!DE110*'Stock control'!DJ110</f>
        <v>0</v>
      </c>
      <c r="BJ110" s="292">
        <f>'Stock control'!DH110*'Stock control'!DI110</f>
        <v>0</v>
      </c>
      <c r="BK110" s="293">
        <f>('Stock control'!DE110*'Stock control'!DJ110)-('Stock control'!DE110*'Stock control'!DI110)-BH110</f>
        <v>0</v>
      </c>
      <c r="BL110" s="294">
        <f>'Stock control'!DP110</f>
        <v>0</v>
      </c>
      <c r="BM110" s="304" t="str">
        <f>'Stock control'!DQ110</f>
        <v/>
      </c>
      <c r="BN110" s="292">
        <f>('Stock control'!DU110-'Stock control'!DT110)*'Stock control'!DP110*'Stock control'!DR110</f>
        <v>0</v>
      </c>
      <c r="BO110" s="292">
        <f>'Stock control'!DP110*'Stock control'!DU110</f>
        <v>0</v>
      </c>
      <c r="BP110" s="292">
        <f>'Stock control'!DS110*'Stock control'!DT110</f>
        <v>0</v>
      </c>
      <c r="BQ110" s="293">
        <f>('Stock control'!DP110*'Stock control'!DU110)-('Stock control'!DP110*'Stock control'!DT110)-BN110</f>
        <v>0</v>
      </c>
      <c r="BR110" s="294">
        <f>'Stock control'!EA110</f>
        <v>0</v>
      </c>
      <c r="BS110" s="304" t="str">
        <f>'Stock control'!EB110</f>
        <v/>
      </c>
      <c r="BT110" s="292">
        <f>('Stock control'!EF110-'Stock control'!EE110)*'Stock control'!EA110*'Stock control'!EC110</f>
        <v>0</v>
      </c>
      <c r="BU110" s="292">
        <f>'Stock control'!EA110*'Stock control'!EF110</f>
        <v>0</v>
      </c>
      <c r="BV110" s="292">
        <f>'Stock control'!ED110*'Stock control'!EE110</f>
        <v>0</v>
      </c>
      <c r="BW110" s="293">
        <f>('Stock control'!EA110*'Stock control'!EF110)-('Stock control'!EE110*'Stock control'!EA110)-BT110</f>
        <v>0</v>
      </c>
    </row>
    <row r="111" ht="15.75" customHeight="1">
      <c r="A111" s="8"/>
      <c r="B111" s="302">
        <v>98.0</v>
      </c>
      <c r="C111" s="289" t="str">
        <f>'Stock control'!D111</f>
        <v>Piston rod gland O ring</v>
      </c>
      <c r="D111" s="290" t="str">
        <f>'Stock control'!K111</f>
        <v/>
      </c>
      <c r="E111" s="303">
        <f>'Stock control'!J111</f>
        <v>0</v>
      </c>
      <c r="F111" s="296">
        <f>('Stock control'!O111-'Stock control'!N111)*'Stock control'!L111*'Stock control'!J111</f>
        <v>0</v>
      </c>
      <c r="G111" s="296">
        <f>'Stock control'!J111*'Stock control'!O111</f>
        <v>0</v>
      </c>
      <c r="H111" s="296">
        <f>'Stock control'!M111*'Stock control'!N111</f>
        <v>0</v>
      </c>
      <c r="I111" s="293">
        <f>('Stock control'!J111*'Stock control'!O111)-('Stock control'!J111*'Stock control'!N111)-F111</f>
        <v>0</v>
      </c>
      <c r="J111" s="294">
        <f>'Stock control'!U111</f>
        <v>0</v>
      </c>
      <c r="K111" s="304" t="str">
        <f>'Stock control'!V111</f>
        <v/>
      </c>
      <c r="L111" s="296">
        <f>('Stock control'!Z111-'Stock control'!Y111)*'Stock control'!W111*'Stock control'!U111</f>
        <v>0</v>
      </c>
      <c r="M111" s="296">
        <f>'Stock control'!Z111*'Stock control'!U111</f>
        <v>0</v>
      </c>
      <c r="N111" s="296">
        <f>'Stock control'!X111*'Stock control'!Y111</f>
        <v>0</v>
      </c>
      <c r="O111" s="297">
        <f>('Stock control'!Z111*'Stock control'!U111)-('Stock control'!Y111*'Stock control'!U111)-L111</f>
        <v>0</v>
      </c>
      <c r="P111" s="294">
        <f>'Stock control'!AF111</f>
        <v>0</v>
      </c>
      <c r="Q111" s="304" t="str">
        <f>'Stock control'!AG111</f>
        <v/>
      </c>
      <c r="R111" s="296">
        <f>('Stock control'!AK111-'Stock control'!AJ111)*'Stock control'!AH111*'Stock control'!AF111</f>
        <v>0</v>
      </c>
      <c r="S111" s="296">
        <f>'Stock control'!AK111*'Stock control'!AF111</f>
        <v>0</v>
      </c>
      <c r="T111" s="296">
        <f>'Stock control'!AJ111*'Stock control'!AI111</f>
        <v>0</v>
      </c>
      <c r="U111" s="297">
        <f>('Stock control'!AK111*'Stock control'!AF111)-('Stock control'!AJ111*'Stock control'!AF111)-R111</f>
        <v>0</v>
      </c>
      <c r="V111" s="294">
        <f>'Stock control'!AQ111</f>
        <v>0</v>
      </c>
      <c r="W111" s="298" t="str">
        <f>'Stock control'!AR111</f>
        <v/>
      </c>
      <c r="X111" s="296">
        <f>('Stock control'!AV111-'Stock control'!AU111)*'Stock control'!AS111*'Stock control'!AQ111</f>
        <v>0</v>
      </c>
      <c r="Y111" s="292">
        <f>'Stock control'!AV111*'Stock control'!AQ111</f>
        <v>0</v>
      </c>
      <c r="Z111" s="292">
        <f>'Stock control'!AU111*'Stock control'!AT111</f>
        <v>0</v>
      </c>
      <c r="AA111" s="293">
        <f>('Stock control'!AV111*'Stock control'!AQ111)-('Stock control'!AU111*'Stock control'!AQ111)-X111</f>
        <v>0</v>
      </c>
      <c r="AB111" s="294">
        <f>'Stock control'!BB111</f>
        <v>0</v>
      </c>
      <c r="AC111" s="304" t="str">
        <f>'Stock control'!BC111</f>
        <v/>
      </c>
      <c r="AD111" s="292">
        <f>('Stock control'!BG111-'Stock control'!BF111)*'Stock control'!BD111*'Stock control'!BB111</f>
        <v>0</v>
      </c>
      <c r="AE111" s="292">
        <f>'Stock control'!BG111*'Stock control'!BB111</f>
        <v>0</v>
      </c>
      <c r="AF111" s="292">
        <f>'Stock control'!BF111*'Stock control'!BE111</f>
        <v>0</v>
      </c>
      <c r="AG111" s="293">
        <f>('Stock control'!BG111*'Stock control'!BB111)-('Stock control'!BF111*'Stock control'!BB111)-AD111</f>
        <v>0</v>
      </c>
      <c r="AH111" s="294">
        <f>'Stock control'!BM111</f>
        <v>0</v>
      </c>
      <c r="AI111" s="304" t="str">
        <f>'Stock control'!BN111</f>
        <v/>
      </c>
      <c r="AJ111" s="292">
        <f>('Stock control'!BR111-'Stock control'!BQ111)*'Stock control'!BO111*'Stock control'!BM111</f>
        <v>0</v>
      </c>
      <c r="AK111" s="292">
        <f>'Stock control'!BM111*'Stock control'!BR111</f>
        <v>0</v>
      </c>
      <c r="AL111" s="292">
        <f>'Stock control'!BP111*'Stock control'!BQ111</f>
        <v>0</v>
      </c>
      <c r="AM111" s="293">
        <f>('Stock control'!BM111*'Stock control'!BR111)-('Stock control'!BM111*'Stock control'!BQ111)-AJ111</f>
        <v>0</v>
      </c>
      <c r="AN111" s="294">
        <f>'Stock control'!BX111</f>
        <v>0</v>
      </c>
      <c r="AO111" s="304" t="str">
        <f>'Stock control'!BY111</f>
        <v/>
      </c>
      <c r="AP111" s="292">
        <f>('Stock control'!CC111-'Stock control'!CB111)*'Stock control'!BZ111*'Stock control'!BX111</f>
        <v>0</v>
      </c>
      <c r="AQ111" s="292">
        <f>'Stock control'!BX111*'Stock control'!CC111</f>
        <v>0</v>
      </c>
      <c r="AR111" s="292">
        <f>'Stock control'!CA111*'Stock control'!CB111</f>
        <v>0</v>
      </c>
      <c r="AS111" s="293">
        <f>('Stock control'!BX111*'Stock control'!CC111)-('Stock control'!BX111*'Stock control'!CB111)-AP111</f>
        <v>0</v>
      </c>
      <c r="AT111" s="294">
        <f>'Stock control'!CI111</f>
        <v>0</v>
      </c>
      <c r="AU111" s="304" t="str">
        <f>'Stock control'!CJ111</f>
        <v/>
      </c>
      <c r="AV111" s="292">
        <f>('Stock control'!CN111-'Stock control'!CM111)*'Stock control'!CI111*'Stock control'!CK111</f>
        <v>0</v>
      </c>
      <c r="AW111" s="292">
        <f>'Stock control'!CI111*'Stock control'!CN111</f>
        <v>0</v>
      </c>
      <c r="AX111" s="292">
        <f>'Stock control'!CL111*'Stock control'!CM111</f>
        <v>0</v>
      </c>
      <c r="AY111" s="293">
        <f>('Stock control'!CI111*'Stock control'!CN111)-('Stock control'!CI111*'Stock control'!CM111)-AV111</f>
        <v>0</v>
      </c>
      <c r="AZ111" s="294">
        <f>'Stock control'!CT111</f>
        <v>0</v>
      </c>
      <c r="BA111" s="304" t="str">
        <f>'Stock control'!CU111</f>
        <v/>
      </c>
      <c r="BB111" s="292">
        <f>('Stock control'!CY111-'Stock control'!CX111)*'Stock control'!CT111*'Stock control'!CV111</f>
        <v>0</v>
      </c>
      <c r="BC111" s="292">
        <f>'Stock control'!CT111*'Stock control'!CY111</f>
        <v>0</v>
      </c>
      <c r="BD111" s="292">
        <f>'Stock control'!CW111*'Stock control'!CX111</f>
        <v>0</v>
      </c>
      <c r="BE111" s="293">
        <f>('Stock control'!CT111*'Stock control'!CY111)-('Stock control'!CT111*'Stock control'!CX111)-BB111</f>
        <v>0</v>
      </c>
      <c r="BF111" s="294">
        <f>'Stock control'!DE111</f>
        <v>0</v>
      </c>
      <c r="BG111" s="304" t="str">
        <f>'Stock control'!DF111</f>
        <v/>
      </c>
      <c r="BH111" s="292">
        <f>('Stock control'!DJ111-'Stock control'!DI111)*'Stock control'!DE111*'Stock control'!DG111</f>
        <v>0</v>
      </c>
      <c r="BI111" s="292">
        <f>'Stock control'!DE111*'Stock control'!DJ111</f>
        <v>0</v>
      </c>
      <c r="BJ111" s="292">
        <f>'Stock control'!DH111*'Stock control'!DI111</f>
        <v>0</v>
      </c>
      <c r="BK111" s="293">
        <f>('Stock control'!DE111*'Stock control'!DJ111)-('Stock control'!DE111*'Stock control'!DI111)-BH111</f>
        <v>0</v>
      </c>
      <c r="BL111" s="294">
        <f>'Stock control'!DP111</f>
        <v>0</v>
      </c>
      <c r="BM111" s="304" t="str">
        <f>'Stock control'!DQ111</f>
        <v/>
      </c>
      <c r="BN111" s="292">
        <f>('Stock control'!DU111-'Stock control'!DT111)*'Stock control'!DP111*'Stock control'!DR111</f>
        <v>0</v>
      </c>
      <c r="BO111" s="292">
        <f>'Stock control'!DP111*'Stock control'!DU111</f>
        <v>0</v>
      </c>
      <c r="BP111" s="292">
        <f>'Stock control'!DS111*'Stock control'!DT111</f>
        <v>0</v>
      </c>
      <c r="BQ111" s="293">
        <f>('Stock control'!DP111*'Stock control'!DU111)-('Stock control'!DP111*'Stock control'!DT111)-BN111</f>
        <v>0</v>
      </c>
      <c r="BR111" s="294">
        <f>'Stock control'!EA111</f>
        <v>0</v>
      </c>
      <c r="BS111" s="304" t="str">
        <f>'Stock control'!EB111</f>
        <v/>
      </c>
      <c r="BT111" s="292">
        <f>('Stock control'!EF111-'Stock control'!EE111)*'Stock control'!EA111*'Stock control'!EC111</f>
        <v>0</v>
      </c>
      <c r="BU111" s="292">
        <f>'Stock control'!EA111*'Stock control'!EF111</f>
        <v>0</v>
      </c>
      <c r="BV111" s="292">
        <f>'Stock control'!ED111*'Stock control'!EE111</f>
        <v>0</v>
      </c>
      <c r="BW111" s="293">
        <f>('Stock control'!EA111*'Stock control'!EF111)-('Stock control'!EE111*'Stock control'!EA111)-BT111</f>
        <v>0</v>
      </c>
    </row>
    <row r="112" ht="15.75" customHeight="1">
      <c r="A112" s="8"/>
      <c r="B112" s="288">
        <v>99.0</v>
      </c>
      <c r="C112" s="289" t="str">
        <f>'Stock control'!D112</f>
        <v>Rotary valve housing gasket A4</v>
      </c>
      <c r="D112" s="290" t="str">
        <f>'Stock control'!K112</f>
        <v/>
      </c>
      <c r="E112" s="303">
        <f>'Stock control'!J112</f>
        <v>0</v>
      </c>
      <c r="F112" s="296">
        <f>('Stock control'!O112-'Stock control'!N112)*'Stock control'!L112*'Stock control'!J112</f>
        <v>0</v>
      </c>
      <c r="G112" s="296">
        <f>'Stock control'!J112*'Stock control'!O112</f>
        <v>0</v>
      </c>
      <c r="H112" s="296">
        <f>'Stock control'!M112*'Stock control'!N112</f>
        <v>0</v>
      </c>
      <c r="I112" s="293">
        <f>('Stock control'!J112*'Stock control'!O112)-('Stock control'!J112*'Stock control'!N112)-F112</f>
        <v>0</v>
      </c>
      <c r="J112" s="294">
        <f>'Stock control'!U112</f>
        <v>0</v>
      </c>
      <c r="K112" s="304" t="str">
        <f>'Stock control'!V112</f>
        <v/>
      </c>
      <c r="L112" s="296">
        <f>('Stock control'!Z112-'Stock control'!Y112)*'Stock control'!W112*'Stock control'!U112</f>
        <v>0</v>
      </c>
      <c r="M112" s="296">
        <f>'Stock control'!Z112*'Stock control'!U112</f>
        <v>0</v>
      </c>
      <c r="N112" s="296">
        <f>'Stock control'!X112*'Stock control'!Y112</f>
        <v>0</v>
      </c>
      <c r="O112" s="297">
        <f>('Stock control'!Z112*'Stock control'!U112)-('Stock control'!Y112*'Stock control'!U112)-L112</f>
        <v>0</v>
      </c>
      <c r="P112" s="294">
        <f>'Stock control'!AF112</f>
        <v>0</v>
      </c>
      <c r="Q112" s="304" t="str">
        <f>'Stock control'!AG112</f>
        <v/>
      </c>
      <c r="R112" s="296">
        <f>('Stock control'!AK112-'Stock control'!AJ112)*'Stock control'!AH112*'Stock control'!AF112</f>
        <v>0</v>
      </c>
      <c r="S112" s="296">
        <f>'Stock control'!AK112*'Stock control'!AF112</f>
        <v>0</v>
      </c>
      <c r="T112" s="296">
        <f>'Stock control'!AJ112*'Stock control'!AI112</f>
        <v>0</v>
      </c>
      <c r="U112" s="297">
        <f>('Stock control'!AK112*'Stock control'!AF112)-('Stock control'!AJ112*'Stock control'!AF112)-R112</f>
        <v>0</v>
      </c>
      <c r="V112" s="294">
        <f>'Stock control'!AQ112</f>
        <v>0</v>
      </c>
      <c r="W112" s="298" t="str">
        <f>'Stock control'!AR112</f>
        <v/>
      </c>
      <c r="X112" s="296">
        <f>('Stock control'!AV112-'Stock control'!AU112)*'Stock control'!AS112*'Stock control'!AQ112</f>
        <v>0</v>
      </c>
      <c r="Y112" s="292">
        <f>'Stock control'!AV112*'Stock control'!AQ112</f>
        <v>0</v>
      </c>
      <c r="Z112" s="292">
        <f>'Stock control'!AU112*'Stock control'!AT112</f>
        <v>0</v>
      </c>
      <c r="AA112" s="293">
        <f>('Stock control'!AV112*'Stock control'!AQ112)-('Stock control'!AU112*'Stock control'!AQ112)-X112</f>
        <v>0</v>
      </c>
      <c r="AB112" s="294">
        <f>'Stock control'!BB112</f>
        <v>0</v>
      </c>
      <c r="AC112" s="304" t="str">
        <f>'Stock control'!BC112</f>
        <v/>
      </c>
      <c r="AD112" s="292">
        <f>('Stock control'!BG112-'Stock control'!BF112)*'Stock control'!BD112*'Stock control'!BB112</f>
        <v>0</v>
      </c>
      <c r="AE112" s="292">
        <f>'Stock control'!BG112*'Stock control'!BB112</f>
        <v>0</v>
      </c>
      <c r="AF112" s="292">
        <f>'Stock control'!BF112*'Stock control'!BE112</f>
        <v>0</v>
      </c>
      <c r="AG112" s="293">
        <f>('Stock control'!BG112*'Stock control'!BB112)-('Stock control'!BF112*'Stock control'!BB112)-AD112</f>
        <v>0</v>
      </c>
      <c r="AH112" s="294">
        <f>'Stock control'!BM112</f>
        <v>0</v>
      </c>
      <c r="AI112" s="304" t="str">
        <f>'Stock control'!BN112</f>
        <v/>
      </c>
      <c r="AJ112" s="292">
        <f>('Stock control'!BR112-'Stock control'!BQ112)*'Stock control'!BO112*'Stock control'!BM112</f>
        <v>0</v>
      </c>
      <c r="AK112" s="292">
        <f>'Stock control'!BM112*'Stock control'!BR112</f>
        <v>0</v>
      </c>
      <c r="AL112" s="292">
        <f>'Stock control'!BP112*'Stock control'!BQ112</f>
        <v>0</v>
      </c>
      <c r="AM112" s="293">
        <f>('Stock control'!BM112*'Stock control'!BR112)-('Stock control'!BM112*'Stock control'!BQ112)-AJ112</f>
        <v>0</v>
      </c>
      <c r="AN112" s="294">
        <f>'Stock control'!BX112</f>
        <v>0</v>
      </c>
      <c r="AO112" s="304" t="str">
        <f>'Stock control'!BY112</f>
        <v/>
      </c>
      <c r="AP112" s="292">
        <f>('Stock control'!CC112-'Stock control'!CB112)*'Stock control'!BZ112*'Stock control'!BX112</f>
        <v>0</v>
      </c>
      <c r="AQ112" s="292">
        <f>'Stock control'!BX112*'Stock control'!CC112</f>
        <v>0</v>
      </c>
      <c r="AR112" s="292">
        <f>'Stock control'!CA112*'Stock control'!CB112</f>
        <v>0</v>
      </c>
      <c r="AS112" s="293">
        <f>('Stock control'!BX112*'Stock control'!CC112)-('Stock control'!BX112*'Stock control'!CB112)-AP112</f>
        <v>0</v>
      </c>
      <c r="AT112" s="294">
        <f>'Stock control'!CI112</f>
        <v>0</v>
      </c>
      <c r="AU112" s="304" t="str">
        <f>'Stock control'!CJ112</f>
        <v/>
      </c>
      <c r="AV112" s="292">
        <f>('Stock control'!CN112-'Stock control'!CM112)*'Stock control'!CI112*'Stock control'!CK112</f>
        <v>0</v>
      </c>
      <c r="AW112" s="292">
        <f>'Stock control'!CI112*'Stock control'!CN112</f>
        <v>0</v>
      </c>
      <c r="AX112" s="292">
        <f>'Stock control'!CL112*'Stock control'!CM112</f>
        <v>0</v>
      </c>
      <c r="AY112" s="293">
        <f>('Stock control'!CI112*'Stock control'!CN112)-('Stock control'!CI112*'Stock control'!CM112)-AV112</f>
        <v>0</v>
      </c>
      <c r="AZ112" s="294">
        <f>'Stock control'!CT112</f>
        <v>0</v>
      </c>
      <c r="BA112" s="304" t="str">
        <f>'Stock control'!CU112</f>
        <v/>
      </c>
      <c r="BB112" s="292">
        <f>('Stock control'!CY112-'Stock control'!CX112)*'Stock control'!CT112*'Stock control'!CV112</f>
        <v>0</v>
      </c>
      <c r="BC112" s="292">
        <f>'Stock control'!CT112*'Stock control'!CY112</f>
        <v>0</v>
      </c>
      <c r="BD112" s="292">
        <f>'Stock control'!CW112*'Stock control'!CX112</f>
        <v>0</v>
      </c>
      <c r="BE112" s="293">
        <f>('Stock control'!CT112*'Stock control'!CY112)-('Stock control'!CT112*'Stock control'!CX112)-BB112</f>
        <v>0</v>
      </c>
      <c r="BF112" s="294">
        <f>'Stock control'!DE112</f>
        <v>0</v>
      </c>
      <c r="BG112" s="304" t="str">
        <f>'Stock control'!DF112</f>
        <v/>
      </c>
      <c r="BH112" s="292">
        <f>('Stock control'!DJ112-'Stock control'!DI112)*'Stock control'!DE112*'Stock control'!DG112</f>
        <v>0</v>
      </c>
      <c r="BI112" s="292">
        <f>'Stock control'!DE112*'Stock control'!DJ112</f>
        <v>0</v>
      </c>
      <c r="BJ112" s="292">
        <f>'Stock control'!DH112*'Stock control'!DI112</f>
        <v>0</v>
      </c>
      <c r="BK112" s="293">
        <f>('Stock control'!DE112*'Stock control'!DJ112)-('Stock control'!DE112*'Stock control'!DI112)-BH112</f>
        <v>0</v>
      </c>
      <c r="BL112" s="294">
        <f>'Stock control'!DP112</f>
        <v>0</v>
      </c>
      <c r="BM112" s="304" t="str">
        <f>'Stock control'!DQ112</f>
        <v/>
      </c>
      <c r="BN112" s="292">
        <f>('Stock control'!DU112-'Stock control'!DT112)*'Stock control'!DP112*'Stock control'!DR112</f>
        <v>0</v>
      </c>
      <c r="BO112" s="292">
        <f>'Stock control'!DP112*'Stock control'!DU112</f>
        <v>0</v>
      </c>
      <c r="BP112" s="292">
        <f>'Stock control'!DS112*'Stock control'!DT112</f>
        <v>0</v>
      </c>
      <c r="BQ112" s="293">
        <f>('Stock control'!DP112*'Stock control'!DU112)-('Stock control'!DP112*'Stock control'!DT112)-BN112</f>
        <v>0</v>
      </c>
      <c r="BR112" s="294">
        <f>'Stock control'!EA112</f>
        <v>0</v>
      </c>
      <c r="BS112" s="304" t="str">
        <f>'Stock control'!EB112</f>
        <v/>
      </c>
      <c r="BT112" s="292">
        <f>('Stock control'!EF112-'Stock control'!EE112)*'Stock control'!EA112*'Stock control'!EC112</f>
        <v>0</v>
      </c>
      <c r="BU112" s="292">
        <f>'Stock control'!EA112*'Stock control'!EF112</f>
        <v>0</v>
      </c>
      <c r="BV112" s="292">
        <f>'Stock control'!ED112*'Stock control'!EE112</f>
        <v>0</v>
      </c>
      <c r="BW112" s="293">
        <f>('Stock control'!EA112*'Stock control'!EF112)-('Stock control'!EE112*'Stock control'!EA112)-BT112</f>
        <v>0</v>
      </c>
    </row>
    <row r="113" ht="15.75" customHeight="1">
      <c r="A113" s="8"/>
      <c r="B113" s="302">
        <v>100.0</v>
      </c>
      <c r="C113" s="289" t="str">
        <f>'Stock control'!D113</f>
        <v>Tender Contact Set</v>
      </c>
      <c r="D113" s="290" t="str">
        <f>'Stock control'!K113</f>
        <v/>
      </c>
      <c r="E113" s="303">
        <f>'Stock control'!J113</f>
        <v>0</v>
      </c>
      <c r="F113" s="296">
        <f>('Stock control'!O113-'Stock control'!N113)*'Stock control'!L113*'Stock control'!J113</f>
        <v>0</v>
      </c>
      <c r="G113" s="296">
        <f>'Stock control'!J113*'Stock control'!O113</f>
        <v>0</v>
      </c>
      <c r="H113" s="296">
        <f>'Stock control'!M113*'Stock control'!N113</f>
        <v>0</v>
      </c>
      <c r="I113" s="293">
        <f>('Stock control'!J113*'Stock control'!O113)-('Stock control'!J113*'Stock control'!N113)-F113</f>
        <v>0</v>
      </c>
      <c r="J113" s="294">
        <f>'Stock control'!U113</f>
        <v>0</v>
      </c>
      <c r="K113" s="304" t="str">
        <f>'Stock control'!V113</f>
        <v/>
      </c>
      <c r="L113" s="296">
        <f>('Stock control'!Z113-'Stock control'!Y113)*'Stock control'!W113*'Stock control'!U113</f>
        <v>0</v>
      </c>
      <c r="M113" s="296">
        <f>'Stock control'!Z113*'Stock control'!U113</f>
        <v>0</v>
      </c>
      <c r="N113" s="296">
        <f>'Stock control'!X113*'Stock control'!Y113</f>
        <v>0</v>
      </c>
      <c r="O113" s="297">
        <f>('Stock control'!Z113*'Stock control'!U113)-('Stock control'!Y113*'Stock control'!U113)-L113</f>
        <v>0</v>
      </c>
      <c r="P113" s="294">
        <f>'Stock control'!AF113</f>
        <v>0</v>
      </c>
      <c r="Q113" s="304" t="str">
        <f>'Stock control'!AG113</f>
        <v/>
      </c>
      <c r="R113" s="296">
        <f>('Stock control'!AK113-'Stock control'!AJ113)*'Stock control'!AH113*'Stock control'!AF113</f>
        <v>0</v>
      </c>
      <c r="S113" s="296">
        <f>'Stock control'!AK113*'Stock control'!AF113</f>
        <v>0</v>
      </c>
      <c r="T113" s="296">
        <f>'Stock control'!AJ113*'Stock control'!AI113</f>
        <v>0</v>
      </c>
      <c r="U113" s="297">
        <f>('Stock control'!AK113*'Stock control'!AF113)-('Stock control'!AJ113*'Stock control'!AF113)-R113</f>
        <v>0</v>
      </c>
      <c r="V113" s="294">
        <f>'Stock control'!AQ113</f>
        <v>0</v>
      </c>
      <c r="W113" s="298" t="str">
        <f>'Stock control'!AR113</f>
        <v/>
      </c>
      <c r="X113" s="296">
        <f>('Stock control'!AV113-'Stock control'!AU113)*'Stock control'!AS113*'Stock control'!AQ113</f>
        <v>0</v>
      </c>
      <c r="Y113" s="292">
        <f>'Stock control'!AV113*'Stock control'!AQ113</f>
        <v>0</v>
      </c>
      <c r="Z113" s="292">
        <f>'Stock control'!AU113*'Stock control'!AT113</f>
        <v>0</v>
      </c>
      <c r="AA113" s="293">
        <f>('Stock control'!AV113*'Stock control'!AQ113)-('Stock control'!AU113*'Stock control'!AQ113)-X113</f>
        <v>0</v>
      </c>
      <c r="AB113" s="294">
        <f>'Stock control'!BB113</f>
        <v>0</v>
      </c>
      <c r="AC113" s="304" t="str">
        <f>'Stock control'!BC113</f>
        <v/>
      </c>
      <c r="AD113" s="292">
        <f>('Stock control'!BG113-'Stock control'!BF113)*'Stock control'!BD113*'Stock control'!BB113</f>
        <v>0</v>
      </c>
      <c r="AE113" s="292">
        <f>'Stock control'!BG113*'Stock control'!BB113</f>
        <v>0</v>
      </c>
      <c r="AF113" s="292">
        <f>'Stock control'!BF113*'Stock control'!BE113</f>
        <v>0</v>
      </c>
      <c r="AG113" s="293">
        <f>('Stock control'!BG113*'Stock control'!BB113)-('Stock control'!BF113*'Stock control'!BB113)-AD113</f>
        <v>0</v>
      </c>
      <c r="AH113" s="294">
        <f>'Stock control'!BM113</f>
        <v>2</v>
      </c>
      <c r="AI113" s="304" t="str">
        <f>'Stock control'!BN113</f>
        <v/>
      </c>
      <c r="AJ113" s="292">
        <f>('Stock control'!BR113-'Stock control'!BQ113)*'Stock control'!BO113*'Stock control'!BM113</f>
        <v>0</v>
      </c>
      <c r="AK113" s="292">
        <f>'Stock control'!BM113*'Stock control'!BR113</f>
        <v>16</v>
      </c>
      <c r="AL113" s="292">
        <f>'Stock control'!BP113*'Stock control'!BQ113</f>
        <v>0</v>
      </c>
      <c r="AM113" s="293">
        <f>('Stock control'!BM113*'Stock control'!BR113)-('Stock control'!BM113*'Stock control'!BQ113)-AJ113</f>
        <v>3.22</v>
      </c>
      <c r="AN113" s="294">
        <f>'Stock control'!BX113</f>
        <v>2</v>
      </c>
      <c r="AO113" s="304" t="str">
        <f>'Stock control'!BY113</f>
        <v/>
      </c>
      <c r="AP113" s="292">
        <f>('Stock control'!CC113-'Stock control'!CB113)*'Stock control'!BZ113*'Stock control'!BX113</f>
        <v>0</v>
      </c>
      <c r="AQ113" s="292">
        <f>'Stock control'!BX113*'Stock control'!CC113</f>
        <v>16</v>
      </c>
      <c r="AR113" s="292">
        <f>'Stock control'!CA113*'Stock control'!CB113</f>
        <v>0</v>
      </c>
      <c r="AS113" s="293">
        <f>('Stock control'!BX113*'Stock control'!CC113)-('Stock control'!BX113*'Stock control'!CB113)-AP113</f>
        <v>3.22</v>
      </c>
      <c r="AT113" s="294">
        <f>'Stock control'!CI113</f>
        <v>0</v>
      </c>
      <c r="AU113" s="304" t="str">
        <f>'Stock control'!CJ113</f>
        <v/>
      </c>
      <c r="AV113" s="292">
        <f>('Stock control'!CN113-'Stock control'!CM113)*'Stock control'!CI113*'Stock control'!CK113</f>
        <v>0</v>
      </c>
      <c r="AW113" s="292">
        <f>'Stock control'!CI113*'Stock control'!CN113</f>
        <v>0</v>
      </c>
      <c r="AX113" s="292">
        <f>'Stock control'!CL113*'Stock control'!CM113</f>
        <v>0</v>
      </c>
      <c r="AY113" s="293">
        <f>('Stock control'!CI113*'Stock control'!CN113)-('Stock control'!CI113*'Stock control'!CM113)-AV113</f>
        <v>0</v>
      </c>
      <c r="AZ113" s="294">
        <f>'Stock control'!CT113</f>
        <v>3</v>
      </c>
      <c r="BA113" s="304" t="str">
        <f>'Stock control'!CU113</f>
        <v/>
      </c>
      <c r="BB113" s="292">
        <f>('Stock control'!CY113-'Stock control'!CX113)*'Stock control'!CT113*'Stock control'!CV113</f>
        <v>0</v>
      </c>
      <c r="BC113" s="292">
        <f>'Stock control'!CT113*'Stock control'!CY113</f>
        <v>24</v>
      </c>
      <c r="BD113" s="292">
        <f>'Stock control'!CW113*'Stock control'!CX113</f>
        <v>0</v>
      </c>
      <c r="BE113" s="293">
        <f>('Stock control'!CT113*'Stock control'!CY113)-('Stock control'!CT113*'Stock control'!CX113)-BB113</f>
        <v>4.83</v>
      </c>
      <c r="BF113" s="294">
        <f>'Stock control'!DE113</f>
        <v>1</v>
      </c>
      <c r="BG113" s="304" t="str">
        <f>'Stock control'!DF113</f>
        <v/>
      </c>
      <c r="BH113" s="292">
        <f>('Stock control'!DJ113-'Stock control'!DI113)*'Stock control'!DE113*'Stock control'!DG113</f>
        <v>0</v>
      </c>
      <c r="BI113" s="292">
        <f>'Stock control'!DE113*'Stock control'!DJ113</f>
        <v>8</v>
      </c>
      <c r="BJ113" s="292">
        <f>'Stock control'!DH113*'Stock control'!DI113</f>
        <v>0</v>
      </c>
      <c r="BK113" s="293">
        <f>('Stock control'!DE113*'Stock control'!DJ113)-('Stock control'!DE113*'Stock control'!DI113)-BH113</f>
        <v>1.61</v>
      </c>
      <c r="BL113" s="294">
        <f>'Stock control'!DP113</f>
        <v>0</v>
      </c>
      <c r="BM113" s="304" t="str">
        <f>'Stock control'!DQ113</f>
        <v/>
      </c>
      <c r="BN113" s="292">
        <f>('Stock control'!DU113-'Stock control'!DT113)*'Stock control'!DP113*'Stock control'!DR113</f>
        <v>0</v>
      </c>
      <c r="BO113" s="292">
        <f>'Stock control'!DP113*'Stock control'!DU113</f>
        <v>0</v>
      </c>
      <c r="BP113" s="292">
        <f>'Stock control'!DS113*'Stock control'!DT113</f>
        <v>0</v>
      </c>
      <c r="BQ113" s="293">
        <f>('Stock control'!DP113*'Stock control'!DU113)-('Stock control'!DP113*'Stock control'!DT113)-BN113</f>
        <v>0</v>
      </c>
      <c r="BR113" s="294">
        <f>'Stock control'!EA113</f>
        <v>1</v>
      </c>
      <c r="BS113" s="304" t="str">
        <f>'Stock control'!EB113</f>
        <v/>
      </c>
      <c r="BT113" s="292">
        <f>('Stock control'!EF113-'Stock control'!EE113)*'Stock control'!EA113*'Stock control'!EC113</f>
        <v>0</v>
      </c>
      <c r="BU113" s="292">
        <f>'Stock control'!EA113*'Stock control'!EF113</f>
        <v>8</v>
      </c>
      <c r="BV113" s="292">
        <f>'Stock control'!ED113*'Stock control'!EE113</f>
        <v>0</v>
      </c>
      <c r="BW113" s="293">
        <f>('Stock control'!EA113*'Stock control'!EF113)-('Stock control'!EE113*'Stock control'!EA113)-BT113</f>
        <v>1.61</v>
      </c>
    </row>
    <row r="114" ht="15.75" customHeight="1">
      <c r="A114" s="8"/>
      <c r="B114" s="288">
        <v>101.0</v>
      </c>
      <c r="C114" s="289" t="str">
        <f>'Stock control'!D114</f>
        <v>Wheel Set - Sliver Link</v>
      </c>
      <c r="D114" s="290" t="str">
        <f>'Stock control'!K114</f>
        <v/>
      </c>
      <c r="E114" s="303">
        <f>'Stock control'!J114</f>
        <v>0</v>
      </c>
      <c r="F114" s="296">
        <f>('Stock control'!O114-'Stock control'!N114)*'Stock control'!L114*'Stock control'!J114</f>
        <v>0</v>
      </c>
      <c r="G114" s="296">
        <f>'Stock control'!J114*'Stock control'!O114</f>
        <v>0</v>
      </c>
      <c r="H114" s="296">
        <f>'Stock control'!M114*'Stock control'!N114</f>
        <v>0</v>
      </c>
      <c r="I114" s="293">
        <f>('Stock control'!J114*'Stock control'!O114)-('Stock control'!J114*'Stock control'!N114)-F114</f>
        <v>0</v>
      </c>
      <c r="J114" s="294">
        <f>'Stock control'!U114</f>
        <v>0</v>
      </c>
      <c r="K114" s="304" t="str">
        <f>'Stock control'!V114</f>
        <v/>
      </c>
      <c r="L114" s="296">
        <f>('Stock control'!Z114-'Stock control'!Y114)*'Stock control'!W114*'Stock control'!U114</f>
        <v>0</v>
      </c>
      <c r="M114" s="296">
        <f>'Stock control'!Z114*'Stock control'!U114</f>
        <v>0</v>
      </c>
      <c r="N114" s="296">
        <f>'Stock control'!X114*'Stock control'!Y114</f>
        <v>0</v>
      </c>
      <c r="O114" s="297">
        <f>('Stock control'!Z114*'Stock control'!U114)-('Stock control'!Y114*'Stock control'!U114)-L114</f>
        <v>0</v>
      </c>
      <c r="P114" s="294">
        <f>'Stock control'!AF114</f>
        <v>0</v>
      </c>
      <c r="Q114" s="304" t="str">
        <f>'Stock control'!AG114</f>
        <v/>
      </c>
      <c r="R114" s="296">
        <f>('Stock control'!AK114-'Stock control'!AJ114)*'Stock control'!AH114*'Stock control'!AF114</f>
        <v>0</v>
      </c>
      <c r="S114" s="296">
        <f>'Stock control'!AK114*'Stock control'!AF114</f>
        <v>0</v>
      </c>
      <c r="T114" s="296">
        <f>'Stock control'!AJ114*'Stock control'!AI114</f>
        <v>0</v>
      </c>
      <c r="U114" s="297">
        <f>('Stock control'!AK114*'Stock control'!AF114)-('Stock control'!AJ114*'Stock control'!AF114)-R114</f>
        <v>0</v>
      </c>
      <c r="V114" s="294">
        <f>'Stock control'!AQ114</f>
        <v>1</v>
      </c>
      <c r="W114" s="298" t="str">
        <f>'Stock control'!AR114</f>
        <v/>
      </c>
      <c r="X114" s="296">
        <f>('Stock control'!AV114-'Stock control'!AU114)*'Stock control'!AS114*'Stock control'!AQ114</f>
        <v>0</v>
      </c>
      <c r="Y114" s="292">
        <f>'Stock control'!AV114*'Stock control'!AQ114</f>
        <v>25</v>
      </c>
      <c r="Z114" s="292">
        <f>'Stock control'!AU114*'Stock control'!AT114</f>
        <v>0</v>
      </c>
      <c r="AA114" s="293">
        <f>('Stock control'!AV114*'Stock control'!AQ114)-('Stock control'!AU114*'Stock control'!AQ114)-X114</f>
        <v>20.34</v>
      </c>
      <c r="AB114" s="294">
        <f>'Stock control'!BB114</f>
        <v>0</v>
      </c>
      <c r="AC114" s="304" t="str">
        <f>'Stock control'!BC114</f>
        <v/>
      </c>
      <c r="AD114" s="292">
        <f>('Stock control'!BG114-'Stock control'!BF114)*'Stock control'!BD114*'Stock control'!BB114</f>
        <v>0</v>
      </c>
      <c r="AE114" s="292">
        <f>'Stock control'!BG114*'Stock control'!BB114</f>
        <v>0</v>
      </c>
      <c r="AF114" s="292">
        <f>'Stock control'!BF114*'Stock control'!BE114</f>
        <v>0</v>
      </c>
      <c r="AG114" s="293">
        <f>('Stock control'!BG114*'Stock control'!BB114)-('Stock control'!BF114*'Stock control'!BB114)-AD114</f>
        <v>0</v>
      </c>
      <c r="AH114" s="294">
        <f>'Stock control'!BM114</f>
        <v>0</v>
      </c>
      <c r="AI114" s="304" t="str">
        <f>'Stock control'!BN114</f>
        <v/>
      </c>
      <c r="AJ114" s="292">
        <f>('Stock control'!BR114-'Stock control'!BQ114)*'Stock control'!BO114*'Stock control'!BM114</f>
        <v>0</v>
      </c>
      <c r="AK114" s="292">
        <f>'Stock control'!BM114*'Stock control'!BR114</f>
        <v>0</v>
      </c>
      <c r="AL114" s="292">
        <f>'Stock control'!BP114*'Stock control'!BQ114</f>
        <v>0</v>
      </c>
      <c r="AM114" s="293">
        <f>('Stock control'!BM114*'Stock control'!BR114)-('Stock control'!BM114*'Stock control'!BQ114)-AJ114</f>
        <v>0</v>
      </c>
      <c r="AN114" s="294">
        <f>'Stock control'!BX114</f>
        <v>0</v>
      </c>
      <c r="AO114" s="304" t="str">
        <f>'Stock control'!BY114</f>
        <v/>
      </c>
      <c r="AP114" s="292">
        <f>('Stock control'!CC114-'Stock control'!CB114)*'Stock control'!BZ114*'Stock control'!BX114</f>
        <v>0</v>
      </c>
      <c r="AQ114" s="292">
        <f>'Stock control'!BX114*'Stock control'!CC114</f>
        <v>0</v>
      </c>
      <c r="AR114" s="292">
        <f>'Stock control'!CA114*'Stock control'!CB114</f>
        <v>0</v>
      </c>
      <c r="AS114" s="293">
        <f>('Stock control'!BX114*'Stock control'!CC114)-('Stock control'!BX114*'Stock control'!CB114)-AP114</f>
        <v>0</v>
      </c>
      <c r="AT114" s="294">
        <f>'Stock control'!CI114</f>
        <v>0</v>
      </c>
      <c r="AU114" s="304" t="str">
        <f>'Stock control'!CJ114</f>
        <v/>
      </c>
      <c r="AV114" s="292">
        <f>('Stock control'!CN114-'Stock control'!CM114)*'Stock control'!CI114*'Stock control'!CK114</f>
        <v>0</v>
      </c>
      <c r="AW114" s="292">
        <f>'Stock control'!CI114*'Stock control'!CN114</f>
        <v>0</v>
      </c>
      <c r="AX114" s="292">
        <f>'Stock control'!CL114*'Stock control'!CM114</f>
        <v>0</v>
      </c>
      <c r="AY114" s="293">
        <f>('Stock control'!CI114*'Stock control'!CN114)-('Stock control'!CI114*'Stock control'!CM114)-AV114</f>
        <v>0</v>
      </c>
      <c r="AZ114" s="294">
        <f>'Stock control'!CT114</f>
        <v>0</v>
      </c>
      <c r="BA114" s="304" t="str">
        <f>'Stock control'!CU114</f>
        <v/>
      </c>
      <c r="BB114" s="292">
        <f>('Stock control'!CY114-'Stock control'!CX114)*'Stock control'!CT114*'Stock control'!CV114</f>
        <v>0</v>
      </c>
      <c r="BC114" s="292">
        <f>'Stock control'!CT114*'Stock control'!CY114</f>
        <v>0</v>
      </c>
      <c r="BD114" s="292">
        <f>'Stock control'!CW114*'Stock control'!CX114</f>
        <v>0</v>
      </c>
      <c r="BE114" s="293">
        <f>('Stock control'!CT114*'Stock control'!CY114)-('Stock control'!CT114*'Stock control'!CX114)-BB114</f>
        <v>0</v>
      </c>
      <c r="BF114" s="294">
        <f>'Stock control'!DE114</f>
        <v>1</v>
      </c>
      <c r="BG114" s="304" t="str">
        <f>'Stock control'!DF114</f>
        <v/>
      </c>
      <c r="BH114" s="292">
        <f>('Stock control'!DJ114-'Stock control'!DI114)*'Stock control'!DE114*'Stock control'!DG114</f>
        <v>0</v>
      </c>
      <c r="BI114" s="292">
        <f>'Stock control'!DE114*'Stock control'!DJ114</f>
        <v>25</v>
      </c>
      <c r="BJ114" s="292">
        <f>'Stock control'!DH114*'Stock control'!DI114</f>
        <v>0</v>
      </c>
      <c r="BK114" s="293">
        <f>('Stock control'!DE114*'Stock control'!DJ114)-('Stock control'!DE114*'Stock control'!DI114)-BH114</f>
        <v>20.34</v>
      </c>
      <c r="BL114" s="294">
        <f>'Stock control'!DP114</f>
        <v>0</v>
      </c>
      <c r="BM114" s="304" t="str">
        <f>'Stock control'!DQ114</f>
        <v/>
      </c>
      <c r="BN114" s="292">
        <f>('Stock control'!DU114-'Stock control'!DT114)*'Stock control'!DP114*'Stock control'!DR114</f>
        <v>0</v>
      </c>
      <c r="BO114" s="292">
        <f>'Stock control'!DP114*'Stock control'!DU114</f>
        <v>0</v>
      </c>
      <c r="BP114" s="292">
        <f>'Stock control'!DS114*'Stock control'!DT114</f>
        <v>0</v>
      </c>
      <c r="BQ114" s="293">
        <f>('Stock control'!DP114*'Stock control'!DU114)-('Stock control'!DP114*'Stock control'!DT114)-BN114</f>
        <v>0</v>
      </c>
      <c r="BR114" s="294">
        <f>'Stock control'!EA114</f>
        <v>0</v>
      </c>
      <c r="BS114" s="304" t="str">
        <f>'Stock control'!EB114</f>
        <v/>
      </c>
      <c r="BT114" s="292">
        <f>('Stock control'!EF114-'Stock control'!EE114)*'Stock control'!EA114*'Stock control'!EC114</f>
        <v>0</v>
      </c>
      <c r="BU114" s="292">
        <f>'Stock control'!EA114*'Stock control'!EF114</f>
        <v>0</v>
      </c>
      <c r="BV114" s="292">
        <f>'Stock control'!ED114*'Stock control'!EE114</f>
        <v>0</v>
      </c>
      <c r="BW114" s="293">
        <f>('Stock control'!EA114*'Stock control'!EF114)-('Stock control'!EE114*'Stock control'!EA114)-BT114</f>
        <v>0</v>
      </c>
    </row>
    <row r="115" ht="15.75" customHeight="1">
      <c r="A115" s="8"/>
      <c r="B115" s="302">
        <v>102.0</v>
      </c>
      <c r="C115" s="289" t="str">
        <f>'Stock control'!D115</f>
        <v>Tender Wheels Set</v>
      </c>
      <c r="D115" s="290" t="str">
        <f>'Stock control'!K115</f>
        <v/>
      </c>
      <c r="E115" s="303">
        <f>'Stock control'!J115</f>
        <v>0</v>
      </c>
      <c r="F115" s="296">
        <f>('Stock control'!O115-'Stock control'!N115)*'Stock control'!L115*'Stock control'!J115</f>
        <v>0</v>
      </c>
      <c r="G115" s="296">
        <f>'Stock control'!J115*'Stock control'!O115</f>
        <v>0</v>
      </c>
      <c r="H115" s="296">
        <f>'Stock control'!M115*'Stock control'!N115</f>
        <v>0</v>
      </c>
      <c r="I115" s="293">
        <f>('Stock control'!J115*'Stock control'!O115)-('Stock control'!J115*'Stock control'!N115)-F115</f>
        <v>0</v>
      </c>
      <c r="J115" s="294">
        <f>'Stock control'!U115</f>
        <v>0</v>
      </c>
      <c r="K115" s="304" t="str">
        <f>'Stock control'!V115</f>
        <v/>
      </c>
      <c r="L115" s="296">
        <f>('Stock control'!Z115-'Stock control'!Y115)*'Stock control'!W115*'Stock control'!U115</f>
        <v>0</v>
      </c>
      <c r="M115" s="296">
        <f>'Stock control'!Z115*'Stock control'!U115</f>
        <v>0</v>
      </c>
      <c r="N115" s="296">
        <f>'Stock control'!X115*'Stock control'!Y115</f>
        <v>0</v>
      </c>
      <c r="O115" s="297">
        <f>('Stock control'!Z115*'Stock control'!U115)-('Stock control'!Y115*'Stock control'!U115)-L115</f>
        <v>0</v>
      </c>
      <c r="P115" s="294">
        <f>'Stock control'!AF115</f>
        <v>0</v>
      </c>
      <c r="Q115" s="304" t="str">
        <f>'Stock control'!AG115</f>
        <v/>
      </c>
      <c r="R115" s="296">
        <f>('Stock control'!AK115-'Stock control'!AJ115)*'Stock control'!AH115*'Stock control'!AF115</f>
        <v>0</v>
      </c>
      <c r="S115" s="296">
        <f>'Stock control'!AK115*'Stock control'!AF115</f>
        <v>0</v>
      </c>
      <c r="T115" s="296">
        <f>'Stock control'!AJ115*'Stock control'!AI115</f>
        <v>0</v>
      </c>
      <c r="U115" s="297">
        <f>('Stock control'!AK115*'Stock control'!AF115)-('Stock control'!AJ115*'Stock control'!AF115)-R115</f>
        <v>0</v>
      </c>
      <c r="V115" s="294">
        <f>'Stock control'!AQ115</f>
        <v>0</v>
      </c>
      <c r="W115" s="298" t="str">
        <f>'Stock control'!AR115</f>
        <v/>
      </c>
      <c r="X115" s="296">
        <f>('Stock control'!AV115-'Stock control'!AU115)*'Stock control'!AS115*'Stock control'!AQ115</f>
        <v>0</v>
      </c>
      <c r="Y115" s="292">
        <f>'Stock control'!AV115*'Stock control'!AQ115</f>
        <v>0</v>
      </c>
      <c r="Z115" s="292">
        <f>'Stock control'!AU115*'Stock control'!AT115</f>
        <v>0</v>
      </c>
      <c r="AA115" s="293">
        <f>('Stock control'!AV115*'Stock control'!AQ115)-('Stock control'!AU115*'Stock control'!AQ115)-X115</f>
        <v>0</v>
      </c>
      <c r="AB115" s="294">
        <f>'Stock control'!BB115</f>
        <v>0</v>
      </c>
      <c r="AC115" s="304" t="str">
        <f>'Stock control'!BC115</f>
        <v/>
      </c>
      <c r="AD115" s="292">
        <f>('Stock control'!BG115-'Stock control'!BF115)*'Stock control'!BD115*'Stock control'!BB115</f>
        <v>0</v>
      </c>
      <c r="AE115" s="292">
        <f>'Stock control'!BG115*'Stock control'!BB115</f>
        <v>0</v>
      </c>
      <c r="AF115" s="292">
        <f>'Stock control'!BF115*'Stock control'!BE115</f>
        <v>0</v>
      </c>
      <c r="AG115" s="293">
        <f>('Stock control'!BG115*'Stock control'!BB115)-('Stock control'!BF115*'Stock control'!BB115)-AD115</f>
        <v>0</v>
      </c>
      <c r="AH115" s="294">
        <f>'Stock control'!BM115</f>
        <v>0</v>
      </c>
      <c r="AI115" s="304" t="str">
        <f>'Stock control'!BN115</f>
        <v/>
      </c>
      <c r="AJ115" s="292">
        <f>('Stock control'!BR115-'Stock control'!BQ115)*'Stock control'!BO115*'Stock control'!BM115</f>
        <v>0</v>
      </c>
      <c r="AK115" s="292">
        <f>'Stock control'!BM115*'Stock control'!BR115</f>
        <v>0</v>
      </c>
      <c r="AL115" s="292">
        <f>'Stock control'!BP115*'Stock control'!BQ115</f>
        <v>0</v>
      </c>
      <c r="AM115" s="293">
        <f>('Stock control'!BM115*'Stock control'!BR115)-('Stock control'!BM115*'Stock control'!BQ115)-AJ115</f>
        <v>0</v>
      </c>
      <c r="AN115" s="294">
        <f>'Stock control'!BX115</f>
        <v>0</v>
      </c>
      <c r="AO115" s="304" t="str">
        <f>'Stock control'!BY115</f>
        <v/>
      </c>
      <c r="AP115" s="292">
        <f>('Stock control'!CC115-'Stock control'!CB115)*'Stock control'!BZ115*'Stock control'!BX115</f>
        <v>0</v>
      </c>
      <c r="AQ115" s="292">
        <f>'Stock control'!BX115*'Stock control'!CC115</f>
        <v>0</v>
      </c>
      <c r="AR115" s="292">
        <f>'Stock control'!CA115*'Stock control'!CB115</f>
        <v>0</v>
      </c>
      <c r="AS115" s="293">
        <f>('Stock control'!BX115*'Stock control'!CC115)-('Stock control'!BX115*'Stock control'!CB115)-AP115</f>
        <v>0</v>
      </c>
      <c r="AT115" s="294">
        <f>'Stock control'!CI115</f>
        <v>0</v>
      </c>
      <c r="AU115" s="304" t="str">
        <f>'Stock control'!CJ115</f>
        <v/>
      </c>
      <c r="AV115" s="292">
        <f>('Stock control'!CN115-'Stock control'!CM115)*'Stock control'!CI115*'Stock control'!CK115</f>
        <v>0</v>
      </c>
      <c r="AW115" s="292">
        <f>'Stock control'!CI115*'Stock control'!CN115</f>
        <v>0</v>
      </c>
      <c r="AX115" s="292">
        <f>'Stock control'!CL115*'Stock control'!CM115</f>
        <v>0</v>
      </c>
      <c r="AY115" s="293">
        <f>('Stock control'!CI115*'Stock control'!CN115)-('Stock control'!CI115*'Stock control'!CM115)-AV115</f>
        <v>0</v>
      </c>
      <c r="AZ115" s="294">
        <f>'Stock control'!CT115</f>
        <v>0</v>
      </c>
      <c r="BA115" s="304" t="str">
        <f>'Stock control'!CU115</f>
        <v/>
      </c>
      <c r="BB115" s="292">
        <f>('Stock control'!CY115-'Stock control'!CX115)*'Stock control'!CT115*'Stock control'!CV115</f>
        <v>0</v>
      </c>
      <c r="BC115" s="292">
        <f>'Stock control'!CT115*'Stock control'!CY115</f>
        <v>0</v>
      </c>
      <c r="BD115" s="292">
        <f>'Stock control'!CW115*'Stock control'!CX115</f>
        <v>0</v>
      </c>
      <c r="BE115" s="293">
        <f>('Stock control'!CT115*'Stock control'!CY115)-('Stock control'!CT115*'Stock control'!CX115)-BB115</f>
        <v>0</v>
      </c>
      <c r="BF115" s="294">
        <f>'Stock control'!DE115</f>
        <v>0</v>
      </c>
      <c r="BG115" s="304" t="str">
        <f>'Stock control'!DF115</f>
        <v/>
      </c>
      <c r="BH115" s="292">
        <f>('Stock control'!DJ115-'Stock control'!DI115)*'Stock control'!DE115*'Stock control'!DG115</f>
        <v>0</v>
      </c>
      <c r="BI115" s="292">
        <f>'Stock control'!DE115*'Stock control'!DJ115</f>
        <v>0</v>
      </c>
      <c r="BJ115" s="292">
        <f>'Stock control'!DH115*'Stock control'!DI115</f>
        <v>0</v>
      </c>
      <c r="BK115" s="293">
        <f>('Stock control'!DE115*'Stock control'!DJ115)-('Stock control'!DE115*'Stock control'!DI115)-BH115</f>
        <v>0</v>
      </c>
      <c r="BL115" s="294">
        <f>'Stock control'!DP115</f>
        <v>0</v>
      </c>
      <c r="BM115" s="304" t="str">
        <f>'Stock control'!DQ115</f>
        <v/>
      </c>
      <c r="BN115" s="292">
        <f>('Stock control'!DU115-'Stock control'!DT115)*'Stock control'!DP115*'Stock control'!DR115</f>
        <v>0</v>
      </c>
      <c r="BO115" s="292">
        <f>'Stock control'!DP115*'Stock control'!DU115</f>
        <v>0</v>
      </c>
      <c r="BP115" s="292">
        <f>'Stock control'!DS115*'Stock control'!DT115</f>
        <v>0</v>
      </c>
      <c r="BQ115" s="293">
        <f>('Stock control'!DP115*'Stock control'!DU115)-('Stock control'!DP115*'Stock control'!DT115)-BN115</f>
        <v>0</v>
      </c>
      <c r="BR115" s="294">
        <f>'Stock control'!EA115</f>
        <v>1</v>
      </c>
      <c r="BS115" s="304" t="str">
        <f>'Stock control'!EB115</f>
        <v/>
      </c>
      <c r="BT115" s="292">
        <f>('Stock control'!EF115-'Stock control'!EE115)*'Stock control'!EA115*'Stock control'!EC115</f>
        <v>0</v>
      </c>
      <c r="BU115" s="292">
        <f>'Stock control'!EA115*'Stock control'!EF115</f>
        <v>25</v>
      </c>
      <c r="BV115" s="292">
        <f>'Stock control'!ED115*'Stock control'!EE115</f>
        <v>0</v>
      </c>
      <c r="BW115" s="293">
        <f>('Stock control'!EA115*'Stock control'!EF115)-('Stock control'!EE115*'Stock control'!EA115)-BT115</f>
        <v>18.34</v>
      </c>
    </row>
    <row r="116" ht="15.75" customHeight="1">
      <c r="A116" s="8"/>
      <c r="B116" s="288">
        <v>103.0</v>
      </c>
      <c r="C116" s="289" t="str">
        <f>'Stock control'!D116</f>
        <v>Tender Wheel Single</v>
      </c>
      <c r="D116" s="290" t="str">
        <f>'Stock control'!K116</f>
        <v/>
      </c>
      <c r="E116" s="303">
        <f>'Stock control'!J116</f>
        <v>0</v>
      </c>
      <c r="F116" s="296">
        <f>('Stock control'!O116-'Stock control'!N116)*'Stock control'!L116*'Stock control'!J116</f>
        <v>0</v>
      </c>
      <c r="G116" s="296">
        <f>'Stock control'!J116*'Stock control'!O116</f>
        <v>0</v>
      </c>
      <c r="H116" s="296">
        <f>'Stock control'!M116*'Stock control'!N116</f>
        <v>0</v>
      </c>
      <c r="I116" s="293">
        <f>('Stock control'!J116*'Stock control'!O116)-('Stock control'!J116*'Stock control'!N116)-F116</f>
        <v>0</v>
      </c>
      <c r="J116" s="294">
        <f>'Stock control'!U116</f>
        <v>0</v>
      </c>
      <c r="K116" s="304" t="str">
        <f>'Stock control'!V116</f>
        <v/>
      </c>
      <c r="L116" s="296">
        <f>('Stock control'!Z116-'Stock control'!Y116)*'Stock control'!W116*'Stock control'!U116</f>
        <v>0</v>
      </c>
      <c r="M116" s="296">
        <f>'Stock control'!Z116*'Stock control'!U116</f>
        <v>0</v>
      </c>
      <c r="N116" s="296">
        <f>'Stock control'!X116*'Stock control'!Y116</f>
        <v>0</v>
      </c>
      <c r="O116" s="297">
        <f>('Stock control'!Z116*'Stock control'!U116)-('Stock control'!Y116*'Stock control'!U116)-L116</f>
        <v>0</v>
      </c>
      <c r="P116" s="294">
        <f>'Stock control'!AF116</f>
        <v>0</v>
      </c>
      <c r="Q116" s="304" t="str">
        <f>'Stock control'!AG116</f>
        <v/>
      </c>
      <c r="R116" s="296">
        <f>('Stock control'!AK116-'Stock control'!AJ116)*'Stock control'!AH116*'Stock control'!AF116</f>
        <v>0</v>
      </c>
      <c r="S116" s="296">
        <f>'Stock control'!AK116*'Stock control'!AF116</f>
        <v>0</v>
      </c>
      <c r="T116" s="296">
        <f>'Stock control'!AJ116*'Stock control'!AI116</f>
        <v>0</v>
      </c>
      <c r="U116" s="297">
        <f>('Stock control'!AK116*'Stock control'!AF116)-('Stock control'!AJ116*'Stock control'!AF116)-R116</f>
        <v>0</v>
      </c>
      <c r="V116" s="294">
        <f>'Stock control'!AQ116</f>
        <v>0</v>
      </c>
      <c r="W116" s="298" t="str">
        <f>'Stock control'!AR116</f>
        <v/>
      </c>
      <c r="X116" s="296">
        <f>('Stock control'!AV116-'Stock control'!AU116)*'Stock control'!AS116*'Stock control'!AQ116</f>
        <v>0</v>
      </c>
      <c r="Y116" s="292">
        <f>'Stock control'!AV116*'Stock control'!AQ116</f>
        <v>0</v>
      </c>
      <c r="Z116" s="292">
        <f>'Stock control'!AU116*'Stock control'!AT116</f>
        <v>0</v>
      </c>
      <c r="AA116" s="293">
        <f>('Stock control'!AV116*'Stock control'!AQ116)-('Stock control'!AU116*'Stock control'!AQ116)-X116</f>
        <v>0</v>
      </c>
      <c r="AB116" s="294">
        <f>'Stock control'!BB116</f>
        <v>0</v>
      </c>
      <c r="AC116" s="304" t="str">
        <f>'Stock control'!BC116</f>
        <v/>
      </c>
      <c r="AD116" s="292">
        <f>('Stock control'!BG116-'Stock control'!BF116)*'Stock control'!BD116*'Stock control'!BB116</f>
        <v>0</v>
      </c>
      <c r="AE116" s="292">
        <f>'Stock control'!BG116*'Stock control'!BB116</f>
        <v>0</v>
      </c>
      <c r="AF116" s="292">
        <f>'Stock control'!BF116*'Stock control'!BE116</f>
        <v>0</v>
      </c>
      <c r="AG116" s="293">
        <f>('Stock control'!BG116*'Stock control'!BB116)-('Stock control'!BF116*'Stock control'!BB116)-AD116</f>
        <v>0</v>
      </c>
      <c r="AH116" s="294">
        <f>'Stock control'!BM116</f>
        <v>0</v>
      </c>
      <c r="AI116" s="304" t="str">
        <f>'Stock control'!BN116</f>
        <v/>
      </c>
      <c r="AJ116" s="292">
        <f>('Stock control'!BR116-'Stock control'!BQ116)*'Stock control'!BO116*'Stock control'!BM116</f>
        <v>0</v>
      </c>
      <c r="AK116" s="292">
        <f>'Stock control'!BM116*'Stock control'!BR116</f>
        <v>0</v>
      </c>
      <c r="AL116" s="292">
        <f>'Stock control'!BP116*'Stock control'!BQ116</f>
        <v>0</v>
      </c>
      <c r="AM116" s="293">
        <f>('Stock control'!BM116*'Stock control'!BR116)-('Stock control'!BM116*'Stock control'!BQ116)-AJ116</f>
        <v>0</v>
      </c>
      <c r="AN116" s="294">
        <f>'Stock control'!BX116</f>
        <v>0</v>
      </c>
      <c r="AO116" s="304" t="str">
        <f>'Stock control'!BY116</f>
        <v/>
      </c>
      <c r="AP116" s="292">
        <f>('Stock control'!CC116-'Stock control'!CB116)*'Stock control'!BZ116*'Stock control'!BX116</f>
        <v>0</v>
      </c>
      <c r="AQ116" s="292">
        <f>'Stock control'!BX116*'Stock control'!CC116</f>
        <v>0</v>
      </c>
      <c r="AR116" s="292">
        <f>'Stock control'!CA116*'Stock control'!CB116</f>
        <v>0</v>
      </c>
      <c r="AS116" s="293">
        <f>('Stock control'!BX116*'Stock control'!CC116)-('Stock control'!BX116*'Stock control'!CB116)-AP116</f>
        <v>0</v>
      </c>
      <c r="AT116" s="294">
        <f>'Stock control'!CI116</f>
        <v>0</v>
      </c>
      <c r="AU116" s="304" t="str">
        <f>'Stock control'!CJ116</f>
        <v/>
      </c>
      <c r="AV116" s="292">
        <f>('Stock control'!CN116-'Stock control'!CM116)*'Stock control'!CI116*'Stock control'!CK116</f>
        <v>0</v>
      </c>
      <c r="AW116" s="292">
        <f>'Stock control'!CI116*'Stock control'!CN116</f>
        <v>0</v>
      </c>
      <c r="AX116" s="292">
        <f>'Stock control'!CL116*'Stock control'!CM116</f>
        <v>0</v>
      </c>
      <c r="AY116" s="293">
        <f>('Stock control'!CI116*'Stock control'!CN116)-('Stock control'!CI116*'Stock control'!CM116)-AV116</f>
        <v>0</v>
      </c>
      <c r="AZ116" s="294">
        <f>'Stock control'!CT116</f>
        <v>0</v>
      </c>
      <c r="BA116" s="304" t="str">
        <f>'Stock control'!CU116</f>
        <v/>
      </c>
      <c r="BB116" s="292">
        <f>('Stock control'!CY116-'Stock control'!CX116)*'Stock control'!CT116*'Stock control'!CV116</f>
        <v>0</v>
      </c>
      <c r="BC116" s="292">
        <f>'Stock control'!CT116*'Stock control'!CY116</f>
        <v>0</v>
      </c>
      <c r="BD116" s="292">
        <f>'Stock control'!CW116*'Stock control'!CX116</f>
        <v>0</v>
      </c>
      <c r="BE116" s="293">
        <f>('Stock control'!CT116*'Stock control'!CY116)-('Stock control'!CT116*'Stock control'!CX116)-BB116</f>
        <v>0</v>
      </c>
      <c r="BF116" s="294">
        <f>'Stock control'!DE116</f>
        <v>0</v>
      </c>
      <c r="BG116" s="304" t="str">
        <f>'Stock control'!DF116</f>
        <v/>
      </c>
      <c r="BH116" s="292">
        <f>('Stock control'!DJ116-'Stock control'!DI116)*'Stock control'!DE116*'Stock control'!DG116</f>
        <v>0</v>
      </c>
      <c r="BI116" s="292">
        <f>'Stock control'!DE116*'Stock control'!DJ116</f>
        <v>0</v>
      </c>
      <c r="BJ116" s="292">
        <f>'Stock control'!DH116*'Stock control'!DI116</f>
        <v>0</v>
      </c>
      <c r="BK116" s="293">
        <f>('Stock control'!DE116*'Stock control'!DJ116)-('Stock control'!DE116*'Stock control'!DI116)-BH116</f>
        <v>0</v>
      </c>
      <c r="BL116" s="294">
        <f>'Stock control'!DP116</f>
        <v>0</v>
      </c>
      <c r="BM116" s="304" t="str">
        <f>'Stock control'!DQ116</f>
        <v/>
      </c>
      <c r="BN116" s="292">
        <f>('Stock control'!DU116-'Stock control'!DT116)*'Stock control'!DP116*'Stock control'!DR116</f>
        <v>0</v>
      </c>
      <c r="BO116" s="292">
        <f>'Stock control'!DP116*'Stock control'!DU116</f>
        <v>0</v>
      </c>
      <c r="BP116" s="292">
        <f>'Stock control'!DS116*'Stock control'!DT116</f>
        <v>0</v>
      </c>
      <c r="BQ116" s="293">
        <f>('Stock control'!DP116*'Stock control'!DU116)-('Stock control'!DP116*'Stock control'!DT116)-BN116</f>
        <v>0</v>
      </c>
      <c r="BR116" s="294">
        <f>'Stock control'!EA116</f>
        <v>0</v>
      </c>
      <c r="BS116" s="304" t="str">
        <f>'Stock control'!EB116</f>
        <v/>
      </c>
      <c r="BT116" s="292">
        <f>('Stock control'!EF116-'Stock control'!EE116)*'Stock control'!EA116*'Stock control'!EC116</f>
        <v>0</v>
      </c>
      <c r="BU116" s="292">
        <f>'Stock control'!EA116*'Stock control'!EF116</f>
        <v>0</v>
      </c>
      <c r="BV116" s="292">
        <f>'Stock control'!ED116*'Stock control'!EE116</f>
        <v>0</v>
      </c>
      <c r="BW116" s="293">
        <f>('Stock control'!EA116*'Stock control'!EF116)-('Stock control'!EE116*'Stock control'!EA116)-BT116</f>
        <v>0</v>
      </c>
    </row>
    <row r="117" ht="15.75" customHeight="1">
      <c r="A117" s="8"/>
      <c r="B117" s="302">
        <v>104.0</v>
      </c>
      <c r="C117" s="289" t="str">
        <f>'Stock control'!D117</f>
        <v>Loco to Tender Steam pipe</v>
      </c>
      <c r="D117" s="290" t="str">
        <f>'Stock control'!K117</f>
        <v/>
      </c>
      <c r="E117" s="303">
        <f>'Stock control'!J117</f>
        <v>0</v>
      </c>
      <c r="F117" s="296">
        <f>('Stock control'!O117-'Stock control'!N117)*'Stock control'!L117*'Stock control'!J117</f>
        <v>0</v>
      </c>
      <c r="G117" s="296">
        <f>'Stock control'!J117*'Stock control'!O117</f>
        <v>0</v>
      </c>
      <c r="H117" s="296">
        <f>'Stock control'!M117*'Stock control'!N117</f>
        <v>0</v>
      </c>
      <c r="I117" s="293">
        <f>('Stock control'!J117*'Stock control'!O117)-('Stock control'!J117*'Stock control'!N117)-F117</f>
        <v>0</v>
      </c>
      <c r="J117" s="294">
        <f>'Stock control'!U117</f>
        <v>0</v>
      </c>
      <c r="K117" s="304" t="str">
        <f>'Stock control'!V117</f>
        <v/>
      </c>
      <c r="L117" s="296">
        <f>('Stock control'!Z117-'Stock control'!Y117)*'Stock control'!W117*'Stock control'!U117</f>
        <v>0</v>
      </c>
      <c r="M117" s="296">
        <f>'Stock control'!Z117*'Stock control'!U117</f>
        <v>0</v>
      </c>
      <c r="N117" s="296">
        <f>'Stock control'!X117*'Stock control'!Y117</f>
        <v>0</v>
      </c>
      <c r="O117" s="297">
        <f>('Stock control'!Z117*'Stock control'!U117)-('Stock control'!Y117*'Stock control'!U117)-L117</f>
        <v>0</v>
      </c>
      <c r="P117" s="294">
        <f>'Stock control'!AF117</f>
        <v>0</v>
      </c>
      <c r="Q117" s="304" t="str">
        <f>'Stock control'!AG117</f>
        <v/>
      </c>
      <c r="R117" s="296">
        <f>('Stock control'!AK117-'Stock control'!AJ117)*'Stock control'!AH117*'Stock control'!AF117</f>
        <v>0</v>
      </c>
      <c r="S117" s="296">
        <f>'Stock control'!AK117*'Stock control'!AF117</f>
        <v>0</v>
      </c>
      <c r="T117" s="296">
        <f>'Stock control'!AJ117*'Stock control'!AI117</f>
        <v>0</v>
      </c>
      <c r="U117" s="297">
        <f>('Stock control'!AK117*'Stock control'!AF117)-('Stock control'!AJ117*'Stock control'!AF117)-R117</f>
        <v>0</v>
      </c>
      <c r="V117" s="294">
        <f>'Stock control'!AQ117</f>
        <v>1</v>
      </c>
      <c r="W117" s="298" t="str">
        <f>'Stock control'!AR117</f>
        <v/>
      </c>
      <c r="X117" s="296">
        <f>('Stock control'!AV117-'Stock control'!AU117)*'Stock control'!AS117*'Stock control'!AQ117</f>
        <v>0</v>
      </c>
      <c r="Y117" s="292">
        <f>'Stock control'!AV117*'Stock control'!AQ117</f>
        <v>9</v>
      </c>
      <c r="Z117" s="292">
        <f>'Stock control'!AU117*'Stock control'!AT117</f>
        <v>0</v>
      </c>
      <c r="AA117" s="293">
        <f>('Stock control'!AV117*'Stock control'!AQ117)-('Stock control'!AU117*'Stock control'!AQ117)-X117</f>
        <v>5.67</v>
      </c>
      <c r="AB117" s="294">
        <f>'Stock control'!BB117</f>
        <v>0</v>
      </c>
      <c r="AC117" s="304" t="str">
        <f>'Stock control'!BC117</f>
        <v/>
      </c>
      <c r="AD117" s="292">
        <f>('Stock control'!BG117-'Stock control'!BF117)*'Stock control'!BD117*'Stock control'!BB117</f>
        <v>0</v>
      </c>
      <c r="AE117" s="292">
        <f>'Stock control'!BG117*'Stock control'!BB117</f>
        <v>0</v>
      </c>
      <c r="AF117" s="292">
        <f>'Stock control'!BF117*'Stock control'!BE117</f>
        <v>0</v>
      </c>
      <c r="AG117" s="293">
        <f>('Stock control'!BG117*'Stock control'!BB117)-('Stock control'!BF117*'Stock control'!BB117)-AD117</f>
        <v>0</v>
      </c>
      <c r="AH117" s="294">
        <f>'Stock control'!BM117</f>
        <v>0</v>
      </c>
      <c r="AI117" s="304" t="str">
        <f>'Stock control'!BN117</f>
        <v/>
      </c>
      <c r="AJ117" s="292">
        <f>('Stock control'!BR117-'Stock control'!BQ117)*'Stock control'!BO117*'Stock control'!BM117</f>
        <v>0</v>
      </c>
      <c r="AK117" s="292">
        <f>'Stock control'!BM117*'Stock control'!BR117</f>
        <v>0</v>
      </c>
      <c r="AL117" s="292">
        <f>'Stock control'!BP117*'Stock control'!BQ117</f>
        <v>0</v>
      </c>
      <c r="AM117" s="293">
        <f>('Stock control'!BM117*'Stock control'!BR117)-('Stock control'!BM117*'Stock control'!BQ117)-AJ117</f>
        <v>0</v>
      </c>
      <c r="AN117" s="294">
        <f>'Stock control'!BX117</f>
        <v>0</v>
      </c>
      <c r="AO117" s="304" t="str">
        <f>'Stock control'!BY117</f>
        <v/>
      </c>
      <c r="AP117" s="292">
        <f>('Stock control'!CC117-'Stock control'!CB117)*'Stock control'!BZ117*'Stock control'!BX117</f>
        <v>0</v>
      </c>
      <c r="AQ117" s="292">
        <f>'Stock control'!BX117*'Stock control'!CC117</f>
        <v>0</v>
      </c>
      <c r="AR117" s="292">
        <f>'Stock control'!CA117*'Stock control'!CB117</f>
        <v>0</v>
      </c>
      <c r="AS117" s="293">
        <f>('Stock control'!BX117*'Stock control'!CC117)-('Stock control'!BX117*'Stock control'!CB117)-AP117</f>
        <v>0</v>
      </c>
      <c r="AT117" s="294">
        <f>'Stock control'!CI117</f>
        <v>2</v>
      </c>
      <c r="AU117" s="304" t="str">
        <f>'Stock control'!CJ117</f>
        <v/>
      </c>
      <c r="AV117" s="292">
        <f>('Stock control'!CN117-'Stock control'!CM117)*'Stock control'!CI117*'Stock control'!CK117</f>
        <v>0</v>
      </c>
      <c r="AW117" s="292">
        <f>'Stock control'!CI117*'Stock control'!CN117</f>
        <v>30</v>
      </c>
      <c r="AX117" s="292">
        <f>'Stock control'!CL117*'Stock control'!CM117</f>
        <v>0</v>
      </c>
      <c r="AY117" s="293">
        <f>('Stock control'!CI117*'Stock control'!CN117)-('Stock control'!CI117*'Stock control'!CM117)-AV117</f>
        <v>15.62</v>
      </c>
      <c r="AZ117" s="294">
        <f>'Stock control'!CT117</f>
        <v>0</v>
      </c>
      <c r="BA117" s="304" t="str">
        <f>'Stock control'!CU117</f>
        <v/>
      </c>
      <c r="BB117" s="292">
        <f>('Stock control'!CY117-'Stock control'!CX117)*'Stock control'!CT117*'Stock control'!CV117</f>
        <v>0</v>
      </c>
      <c r="BC117" s="292">
        <f>'Stock control'!CT117*'Stock control'!CY117</f>
        <v>0</v>
      </c>
      <c r="BD117" s="292">
        <f>'Stock control'!CW117*'Stock control'!CX117</f>
        <v>0</v>
      </c>
      <c r="BE117" s="293">
        <f>('Stock control'!CT117*'Stock control'!CY117)-('Stock control'!CT117*'Stock control'!CX117)-BB117</f>
        <v>0</v>
      </c>
      <c r="BF117" s="294">
        <f>'Stock control'!DE117</f>
        <v>0</v>
      </c>
      <c r="BG117" s="304" t="str">
        <f>'Stock control'!DF117</f>
        <v/>
      </c>
      <c r="BH117" s="292">
        <f>('Stock control'!DJ117-'Stock control'!DI117)*'Stock control'!DE117*'Stock control'!DG117</f>
        <v>0</v>
      </c>
      <c r="BI117" s="292">
        <f>'Stock control'!DE117*'Stock control'!DJ117</f>
        <v>0</v>
      </c>
      <c r="BJ117" s="292">
        <f>'Stock control'!DH117*'Stock control'!DI117</f>
        <v>0</v>
      </c>
      <c r="BK117" s="293">
        <f>('Stock control'!DE117*'Stock control'!DJ117)-('Stock control'!DE117*'Stock control'!DI117)-BH117</f>
        <v>0</v>
      </c>
      <c r="BL117" s="294">
        <f>'Stock control'!DP117</f>
        <v>3</v>
      </c>
      <c r="BM117" s="304" t="str">
        <f>'Stock control'!DQ117</f>
        <v/>
      </c>
      <c r="BN117" s="292">
        <f>('Stock control'!DU117-'Stock control'!DT117)*'Stock control'!DP117*'Stock control'!DR117</f>
        <v>0</v>
      </c>
      <c r="BO117" s="292">
        <f>'Stock control'!DP117*'Stock control'!DU117</f>
        <v>45</v>
      </c>
      <c r="BP117" s="292">
        <f>'Stock control'!DS117*'Stock control'!DT117</f>
        <v>0</v>
      </c>
      <c r="BQ117" s="293">
        <f>('Stock control'!DP117*'Stock control'!DU117)-('Stock control'!DP117*'Stock control'!DT117)-BN117</f>
        <v>23.43</v>
      </c>
      <c r="BR117" s="294">
        <f>'Stock control'!EA117</f>
        <v>0</v>
      </c>
      <c r="BS117" s="304" t="str">
        <f>'Stock control'!EB117</f>
        <v/>
      </c>
      <c r="BT117" s="292">
        <f>('Stock control'!EF117-'Stock control'!EE117)*'Stock control'!EA117*'Stock control'!EC117</f>
        <v>0</v>
      </c>
      <c r="BU117" s="292">
        <f>'Stock control'!EA117*'Stock control'!EF117</f>
        <v>0</v>
      </c>
      <c r="BV117" s="292">
        <f>'Stock control'!ED117*'Stock control'!EE117</f>
        <v>0</v>
      </c>
      <c r="BW117" s="293">
        <f>('Stock control'!EA117*'Stock control'!EF117)-('Stock control'!EE117*'Stock control'!EA117)-BT117</f>
        <v>0</v>
      </c>
    </row>
    <row r="118" ht="15.75" customHeight="1">
      <c r="A118" s="8"/>
      <c r="B118" s="288">
        <v>105.0</v>
      </c>
      <c r="C118" s="289" t="str">
        <f>'Stock control'!D118</f>
        <v>Tender Steam Pipe Screws</v>
      </c>
      <c r="D118" s="290" t="str">
        <f>'Stock control'!K118</f>
        <v/>
      </c>
      <c r="E118" s="303">
        <f>'Stock control'!J118</f>
        <v>0</v>
      </c>
      <c r="F118" s="296">
        <f>('Stock control'!O118-'Stock control'!N118)*'Stock control'!L118*'Stock control'!J118</f>
        <v>0</v>
      </c>
      <c r="G118" s="296">
        <f>'Stock control'!J118*'Stock control'!O118</f>
        <v>0</v>
      </c>
      <c r="H118" s="296">
        <f>'Stock control'!M118*'Stock control'!N118</f>
        <v>0</v>
      </c>
      <c r="I118" s="293">
        <f>('Stock control'!J118*'Stock control'!O118)-('Stock control'!J118*'Stock control'!N118)-F118</f>
        <v>0</v>
      </c>
      <c r="J118" s="294">
        <f>'Stock control'!U118</f>
        <v>0</v>
      </c>
      <c r="K118" s="304" t="str">
        <f>'Stock control'!V118</f>
        <v/>
      </c>
      <c r="L118" s="296">
        <f>('Stock control'!Z118-'Stock control'!Y118)*'Stock control'!W118*'Stock control'!U118</f>
        <v>0</v>
      </c>
      <c r="M118" s="296">
        <f>'Stock control'!Z118*'Stock control'!U118</f>
        <v>0</v>
      </c>
      <c r="N118" s="296">
        <f>'Stock control'!X118*'Stock control'!Y118</f>
        <v>0</v>
      </c>
      <c r="O118" s="297">
        <f>('Stock control'!Z118*'Stock control'!U118)-('Stock control'!Y118*'Stock control'!U118)-L118</f>
        <v>0</v>
      </c>
      <c r="P118" s="294">
        <f>'Stock control'!AF118</f>
        <v>0</v>
      </c>
      <c r="Q118" s="304" t="str">
        <f>'Stock control'!AG118</f>
        <v/>
      </c>
      <c r="R118" s="296">
        <f>('Stock control'!AK118-'Stock control'!AJ118)*'Stock control'!AH118*'Stock control'!AF118</f>
        <v>0</v>
      </c>
      <c r="S118" s="296">
        <f>'Stock control'!AK118*'Stock control'!AF118</f>
        <v>0</v>
      </c>
      <c r="T118" s="296">
        <f>'Stock control'!AJ118*'Stock control'!AI118</f>
        <v>0</v>
      </c>
      <c r="U118" s="297">
        <f>('Stock control'!AK118*'Stock control'!AF118)-('Stock control'!AJ118*'Stock control'!AF118)-R118</f>
        <v>0</v>
      </c>
      <c r="V118" s="294">
        <f>'Stock control'!AQ118</f>
        <v>1</v>
      </c>
      <c r="W118" s="298" t="str">
        <f>'Stock control'!AR118</f>
        <v/>
      </c>
      <c r="X118" s="296">
        <f>('Stock control'!AV118-'Stock control'!AU118)*'Stock control'!AS118*'Stock control'!AQ118</f>
        <v>0</v>
      </c>
      <c r="Y118" s="292">
        <f>'Stock control'!AV118*'Stock control'!AQ118</f>
        <v>5</v>
      </c>
      <c r="Z118" s="292">
        <f>'Stock control'!AU118*'Stock control'!AT118</f>
        <v>0</v>
      </c>
      <c r="AA118" s="293">
        <f>('Stock control'!AV118*'Stock control'!AQ118)-('Stock control'!AU118*'Stock control'!AQ118)-X118</f>
        <v>3.5</v>
      </c>
      <c r="AB118" s="294">
        <f>'Stock control'!BB118</f>
        <v>0</v>
      </c>
      <c r="AC118" s="304" t="str">
        <f>'Stock control'!BC118</f>
        <v/>
      </c>
      <c r="AD118" s="292">
        <f>('Stock control'!BG118-'Stock control'!BF118)*'Stock control'!BD118*'Stock control'!BB118</f>
        <v>0</v>
      </c>
      <c r="AE118" s="292">
        <f>'Stock control'!BG118*'Stock control'!BB118</f>
        <v>0</v>
      </c>
      <c r="AF118" s="292">
        <f>'Stock control'!BF118*'Stock control'!BE118</f>
        <v>0</v>
      </c>
      <c r="AG118" s="293">
        <f>('Stock control'!BG118*'Stock control'!BB118)-('Stock control'!BF118*'Stock control'!BB118)-AD118</f>
        <v>0</v>
      </c>
      <c r="AH118" s="294">
        <f>'Stock control'!BM118</f>
        <v>0</v>
      </c>
      <c r="AI118" s="304" t="str">
        <f>'Stock control'!BN118</f>
        <v/>
      </c>
      <c r="AJ118" s="292">
        <f>('Stock control'!BR118-'Stock control'!BQ118)*'Stock control'!BO118*'Stock control'!BM118</f>
        <v>0</v>
      </c>
      <c r="AK118" s="292">
        <f>'Stock control'!BM118*'Stock control'!BR118</f>
        <v>0</v>
      </c>
      <c r="AL118" s="292">
        <f>'Stock control'!BP118*'Stock control'!BQ118</f>
        <v>0</v>
      </c>
      <c r="AM118" s="293">
        <f>('Stock control'!BM118*'Stock control'!BR118)-('Stock control'!BM118*'Stock control'!BQ118)-AJ118</f>
        <v>0</v>
      </c>
      <c r="AN118" s="294">
        <f>'Stock control'!BX118</f>
        <v>0</v>
      </c>
      <c r="AO118" s="304" t="str">
        <f>'Stock control'!BY118</f>
        <v/>
      </c>
      <c r="AP118" s="292">
        <f>('Stock control'!CC118-'Stock control'!CB118)*'Stock control'!BZ118*'Stock control'!BX118</f>
        <v>0</v>
      </c>
      <c r="AQ118" s="292">
        <f>'Stock control'!BX118*'Stock control'!CC118</f>
        <v>0</v>
      </c>
      <c r="AR118" s="292">
        <f>'Stock control'!CA118*'Stock control'!CB118</f>
        <v>0</v>
      </c>
      <c r="AS118" s="293">
        <f>('Stock control'!BX118*'Stock control'!CC118)-('Stock control'!BX118*'Stock control'!CB118)-AP118</f>
        <v>0</v>
      </c>
      <c r="AT118" s="294">
        <f>'Stock control'!CI118</f>
        <v>1</v>
      </c>
      <c r="AU118" s="304" t="str">
        <f>'Stock control'!CJ118</f>
        <v/>
      </c>
      <c r="AV118" s="292">
        <f>('Stock control'!CN118-'Stock control'!CM118)*'Stock control'!CI118*'Stock control'!CK118</f>
        <v>0</v>
      </c>
      <c r="AW118" s="292">
        <f>'Stock control'!CI118*'Stock control'!CN118</f>
        <v>6</v>
      </c>
      <c r="AX118" s="292">
        <f>'Stock control'!CL118*'Stock control'!CM118</f>
        <v>0</v>
      </c>
      <c r="AY118" s="293">
        <f>('Stock control'!CI118*'Stock control'!CN118)-('Stock control'!CI118*'Stock control'!CM118)-AV118</f>
        <v>2.01</v>
      </c>
      <c r="AZ118" s="294">
        <f>'Stock control'!CT118</f>
        <v>0</v>
      </c>
      <c r="BA118" s="304" t="str">
        <f>'Stock control'!CU118</f>
        <v/>
      </c>
      <c r="BB118" s="292">
        <f>('Stock control'!CY118-'Stock control'!CX118)*'Stock control'!CT118*'Stock control'!CV118</f>
        <v>0</v>
      </c>
      <c r="BC118" s="292">
        <f>'Stock control'!CT118*'Stock control'!CY118</f>
        <v>0</v>
      </c>
      <c r="BD118" s="292">
        <f>'Stock control'!CW118*'Stock control'!CX118</f>
        <v>0</v>
      </c>
      <c r="BE118" s="293">
        <f>('Stock control'!CT118*'Stock control'!CY118)-('Stock control'!CT118*'Stock control'!CX118)-BB118</f>
        <v>0</v>
      </c>
      <c r="BF118" s="294">
        <f>'Stock control'!DE118</f>
        <v>0</v>
      </c>
      <c r="BG118" s="304" t="str">
        <f>'Stock control'!DF118</f>
        <v/>
      </c>
      <c r="BH118" s="292">
        <f>('Stock control'!DJ118-'Stock control'!DI118)*'Stock control'!DE118*'Stock control'!DG118</f>
        <v>0</v>
      </c>
      <c r="BI118" s="292">
        <f>'Stock control'!DE118*'Stock control'!DJ118</f>
        <v>0</v>
      </c>
      <c r="BJ118" s="292">
        <f>'Stock control'!DH118*'Stock control'!DI118</f>
        <v>0</v>
      </c>
      <c r="BK118" s="293">
        <f>('Stock control'!DE118*'Stock control'!DJ118)-('Stock control'!DE118*'Stock control'!DI118)-BH118</f>
        <v>0</v>
      </c>
      <c r="BL118" s="294">
        <f>'Stock control'!DP118</f>
        <v>0</v>
      </c>
      <c r="BM118" s="304" t="str">
        <f>'Stock control'!DQ118</f>
        <v/>
      </c>
      <c r="BN118" s="292">
        <f>('Stock control'!DU118-'Stock control'!DT118)*'Stock control'!DP118*'Stock control'!DR118</f>
        <v>0</v>
      </c>
      <c r="BO118" s="292">
        <f>'Stock control'!DP118*'Stock control'!DU118</f>
        <v>0</v>
      </c>
      <c r="BP118" s="292">
        <f>'Stock control'!DS118*'Stock control'!DT118</f>
        <v>0</v>
      </c>
      <c r="BQ118" s="293">
        <f>('Stock control'!DP118*'Stock control'!DU118)-('Stock control'!DP118*'Stock control'!DT118)-BN118</f>
        <v>0</v>
      </c>
      <c r="BR118" s="294">
        <f>'Stock control'!EA118</f>
        <v>0</v>
      </c>
      <c r="BS118" s="304" t="str">
        <f>'Stock control'!EB118</f>
        <v/>
      </c>
      <c r="BT118" s="292">
        <f>('Stock control'!EF118-'Stock control'!EE118)*'Stock control'!EA118*'Stock control'!EC118</f>
        <v>0</v>
      </c>
      <c r="BU118" s="292">
        <f>'Stock control'!EA118*'Stock control'!EF118</f>
        <v>0</v>
      </c>
      <c r="BV118" s="292">
        <f>'Stock control'!ED118*'Stock control'!EE118</f>
        <v>0</v>
      </c>
      <c r="BW118" s="293">
        <f>('Stock control'!EA118*'Stock control'!EF118)-('Stock control'!EE118*'Stock control'!EA118)-BT118</f>
        <v>0</v>
      </c>
    </row>
    <row r="119" ht="15.75" customHeight="1">
      <c r="A119" s="8"/>
      <c r="B119" s="302">
        <v>106.0</v>
      </c>
      <c r="C119" s="289" t="str">
        <f>'Stock control'!D119</f>
        <v>Tender Steam pipe seals</v>
      </c>
      <c r="D119" s="290" t="str">
        <f>'Stock control'!K119</f>
        <v/>
      </c>
      <c r="E119" s="303">
        <f>'Stock control'!J119</f>
        <v>0</v>
      </c>
      <c r="F119" s="296">
        <f>('Stock control'!O119-'Stock control'!N119)*'Stock control'!L119*'Stock control'!J119</f>
        <v>0</v>
      </c>
      <c r="G119" s="296">
        <f>'Stock control'!J119*'Stock control'!O119</f>
        <v>0</v>
      </c>
      <c r="H119" s="296">
        <f>'Stock control'!M119*'Stock control'!N119</f>
        <v>0</v>
      </c>
      <c r="I119" s="293">
        <f>('Stock control'!J119*'Stock control'!O119)-('Stock control'!J119*'Stock control'!N119)-F119</f>
        <v>0</v>
      </c>
      <c r="J119" s="294">
        <f>'Stock control'!U119</f>
        <v>0</v>
      </c>
      <c r="K119" s="304" t="str">
        <f>'Stock control'!V119</f>
        <v/>
      </c>
      <c r="L119" s="296">
        <f>('Stock control'!Z119-'Stock control'!Y119)*'Stock control'!W119*'Stock control'!U119</f>
        <v>0</v>
      </c>
      <c r="M119" s="296">
        <f>'Stock control'!Z119*'Stock control'!U119</f>
        <v>0</v>
      </c>
      <c r="N119" s="296">
        <f>'Stock control'!X119*'Stock control'!Y119</f>
        <v>0</v>
      </c>
      <c r="O119" s="297">
        <f>('Stock control'!Z119*'Stock control'!U119)-('Stock control'!Y119*'Stock control'!U119)-L119</f>
        <v>0</v>
      </c>
      <c r="P119" s="294">
        <f>'Stock control'!AF119</f>
        <v>0</v>
      </c>
      <c r="Q119" s="304" t="str">
        <f>'Stock control'!AG119</f>
        <v/>
      </c>
      <c r="R119" s="296">
        <f>('Stock control'!AK119-'Stock control'!AJ119)*'Stock control'!AH119*'Stock control'!AF119</f>
        <v>0</v>
      </c>
      <c r="S119" s="296">
        <f>'Stock control'!AK119*'Stock control'!AF119</f>
        <v>0</v>
      </c>
      <c r="T119" s="296">
        <f>'Stock control'!AJ119*'Stock control'!AI119</f>
        <v>0</v>
      </c>
      <c r="U119" s="297">
        <f>('Stock control'!AK119*'Stock control'!AF119)-('Stock control'!AJ119*'Stock control'!AF119)-R119</f>
        <v>0</v>
      </c>
      <c r="V119" s="294">
        <f>'Stock control'!AQ119</f>
        <v>0</v>
      </c>
      <c r="W119" s="298" t="str">
        <f>'Stock control'!AR119</f>
        <v/>
      </c>
      <c r="X119" s="296">
        <f>('Stock control'!AV119-'Stock control'!AU119)*'Stock control'!AS119*'Stock control'!AQ119</f>
        <v>0</v>
      </c>
      <c r="Y119" s="292">
        <f>'Stock control'!AV119*'Stock control'!AQ119</f>
        <v>0</v>
      </c>
      <c r="Z119" s="292">
        <f>'Stock control'!AU119*'Stock control'!AT119</f>
        <v>0</v>
      </c>
      <c r="AA119" s="293">
        <f>('Stock control'!AV119*'Stock control'!AQ119)-('Stock control'!AU119*'Stock control'!AQ119)-X119</f>
        <v>0</v>
      </c>
      <c r="AB119" s="294">
        <f>'Stock control'!BB119</f>
        <v>0</v>
      </c>
      <c r="AC119" s="304" t="str">
        <f>'Stock control'!BC119</f>
        <v/>
      </c>
      <c r="AD119" s="292">
        <f>('Stock control'!BG119-'Stock control'!BF119)*'Stock control'!BD119*'Stock control'!BB119</f>
        <v>0</v>
      </c>
      <c r="AE119" s="292">
        <f>'Stock control'!BG119*'Stock control'!BB119</f>
        <v>0</v>
      </c>
      <c r="AF119" s="292">
        <f>'Stock control'!BF119*'Stock control'!BE119</f>
        <v>0</v>
      </c>
      <c r="AG119" s="293">
        <f>('Stock control'!BG119*'Stock control'!BB119)-('Stock control'!BF119*'Stock control'!BB119)-AD119</f>
        <v>0</v>
      </c>
      <c r="AH119" s="294">
        <f>'Stock control'!BM119</f>
        <v>0</v>
      </c>
      <c r="AI119" s="304" t="str">
        <f>'Stock control'!BN119</f>
        <v/>
      </c>
      <c r="AJ119" s="292">
        <f>('Stock control'!BR119-'Stock control'!BQ119)*'Stock control'!BO119*'Stock control'!BM119</f>
        <v>0</v>
      </c>
      <c r="AK119" s="292">
        <f>'Stock control'!BM119*'Stock control'!BR119</f>
        <v>0</v>
      </c>
      <c r="AL119" s="292">
        <f>'Stock control'!BP119*'Stock control'!BQ119</f>
        <v>0</v>
      </c>
      <c r="AM119" s="293">
        <f>('Stock control'!BM119*'Stock control'!BR119)-('Stock control'!BM119*'Stock control'!BQ119)-AJ119</f>
        <v>0</v>
      </c>
      <c r="AN119" s="294">
        <f>'Stock control'!BX119</f>
        <v>0</v>
      </c>
      <c r="AO119" s="304" t="str">
        <f>'Stock control'!BY119</f>
        <v/>
      </c>
      <c r="AP119" s="292">
        <f>('Stock control'!CC119-'Stock control'!CB119)*'Stock control'!BZ119*'Stock control'!BX119</f>
        <v>0</v>
      </c>
      <c r="AQ119" s="292">
        <f>'Stock control'!BX119*'Stock control'!CC119</f>
        <v>0</v>
      </c>
      <c r="AR119" s="292">
        <f>'Stock control'!CA119*'Stock control'!CB119</f>
        <v>0</v>
      </c>
      <c r="AS119" s="293">
        <f>('Stock control'!BX119*'Stock control'!CC119)-('Stock control'!BX119*'Stock control'!CB119)-AP119</f>
        <v>0</v>
      </c>
      <c r="AT119" s="294">
        <f>'Stock control'!CI119</f>
        <v>0</v>
      </c>
      <c r="AU119" s="304" t="str">
        <f>'Stock control'!CJ119</f>
        <v/>
      </c>
      <c r="AV119" s="292">
        <f>('Stock control'!CN119-'Stock control'!CM119)*'Stock control'!CI119*'Stock control'!CK119</f>
        <v>0</v>
      </c>
      <c r="AW119" s="292">
        <f>'Stock control'!CI119*'Stock control'!CN119</f>
        <v>0</v>
      </c>
      <c r="AX119" s="292">
        <f>'Stock control'!CL119*'Stock control'!CM119</f>
        <v>0</v>
      </c>
      <c r="AY119" s="293">
        <f>('Stock control'!CI119*'Stock control'!CN119)-('Stock control'!CI119*'Stock control'!CM119)-AV119</f>
        <v>0</v>
      </c>
      <c r="AZ119" s="294">
        <f>'Stock control'!CT119</f>
        <v>0</v>
      </c>
      <c r="BA119" s="304" t="str">
        <f>'Stock control'!CU119</f>
        <v/>
      </c>
      <c r="BB119" s="292">
        <f>('Stock control'!CY119-'Stock control'!CX119)*'Stock control'!CT119*'Stock control'!CV119</f>
        <v>0</v>
      </c>
      <c r="BC119" s="292">
        <f>'Stock control'!CT119*'Stock control'!CY119</f>
        <v>0</v>
      </c>
      <c r="BD119" s="292">
        <f>'Stock control'!CW119*'Stock control'!CX119</f>
        <v>0</v>
      </c>
      <c r="BE119" s="293">
        <f>('Stock control'!CT119*'Stock control'!CY119)-('Stock control'!CT119*'Stock control'!CX119)-BB119</f>
        <v>0</v>
      </c>
      <c r="BF119" s="294">
        <f>'Stock control'!DE119</f>
        <v>0</v>
      </c>
      <c r="BG119" s="304" t="str">
        <f>'Stock control'!DF119</f>
        <v/>
      </c>
      <c r="BH119" s="292">
        <f>('Stock control'!DJ119-'Stock control'!DI119)*'Stock control'!DE119*'Stock control'!DG119</f>
        <v>0</v>
      </c>
      <c r="BI119" s="292">
        <f>'Stock control'!DE119*'Stock control'!DJ119</f>
        <v>0</v>
      </c>
      <c r="BJ119" s="292">
        <f>'Stock control'!DH119*'Stock control'!DI119</f>
        <v>0</v>
      </c>
      <c r="BK119" s="293">
        <f>('Stock control'!DE119*'Stock control'!DJ119)-('Stock control'!DE119*'Stock control'!DI119)-BH119</f>
        <v>0</v>
      </c>
      <c r="BL119" s="294">
        <f>'Stock control'!DP119</f>
        <v>0</v>
      </c>
      <c r="BM119" s="304" t="str">
        <f>'Stock control'!DQ119</f>
        <v/>
      </c>
      <c r="BN119" s="292">
        <f>('Stock control'!DU119-'Stock control'!DT119)*'Stock control'!DP119*'Stock control'!DR119</f>
        <v>0</v>
      </c>
      <c r="BO119" s="292">
        <f>'Stock control'!DP119*'Stock control'!DU119</f>
        <v>0</v>
      </c>
      <c r="BP119" s="292">
        <f>'Stock control'!DS119*'Stock control'!DT119</f>
        <v>0</v>
      </c>
      <c r="BQ119" s="293">
        <f>('Stock control'!DP119*'Stock control'!DU119)-('Stock control'!DP119*'Stock control'!DT119)-BN119</f>
        <v>0</v>
      </c>
      <c r="BR119" s="294">
        <f>'Stock control'!EA119</f>
        <v>0</v>
      </c>
      <c r="BS119" s="304" t="str">
        <f>'Stock control'!EB119</f>
        <v/>
      </c>
      <c r="BT119" s="292">
        <f>('Stock control'!EF119-'Stock control'!EE119)*'Stock control'!EA119*'Stock control'!EC119</f>
        <v>0</v>
      </c>
      <c r="BU119" s="292">
        <f>'Stock control'!EA119*'Stock control'!EF119</f>
        <v>0</v>
      </c>
      <c r="BV119" s="292">
        <f>'Stock control'!ED119*'Stock control'!EE119</f>
        <v>0</v>
      </c>
      <c r="BW119" s="293">
        <f>('Stock control'!EA119*'Stock control'!EF119)-('Stock control'!EE119*'Stock control'!EA119)-BT119</f>
        <v>0</v>
      </c>
    </row>
    <row r="120" ht="15.75" customHeight="1">
      <c r="A120" s="8"/>
      <c r="B120" s="288">
        <v>107.0</v>
      </c>
      <c r="C120" s="289" t="str">
        <f>'Stock control'!D120</f>
        <v>Tender secondary relief valve seal ring</v>
      </c>
      <c r="D120" s="290" t="str">
        <f>'Stock control'!K120</f>
        <v/>
      </c>
      <c r="E120" s="303">
        <f>'Stock control'!J120</f>
        <v>0</v>
      </c>
      <c r="F120" s="296">
        <f>('Stock control'!O120-'Stock control'!N120)*'Stock control'!L120*'Stock control'!J120</f>
        <v>0</v>
      </c>
      <c r="G120" s="296">
        <f>'Stock control'!J120*'Stock control'!O120</f>
        <v>0</v>
      </c>
      <c r="H120" s="296">
        <f>'Stock control'!M120*'Stock control'!N120</f>
        <v>0</v>
      </c>
      <c r="I120" s="293">
        <f>('Stock control'!J120*'Stock control'!O120)-('Stock control'!J120*'Stock control'!N120)-F120</f>
        <v>0</v>
      </c>
      <c r="J120" s="294">
        <f>'Stock control'!U120</f>
        <v>0</v>
      </c>
      <c r="K120" s="304" t="str">
        <f>'Stock control'!V120</f>
        <v/>
      </c>
      <c r="L120" s="296">
        <f>('Stock control'!Z120-'Stock control'!Y120)*'Stock control'!W120*'Stock control'!U120</f>
        <v>0</v>
      </c>
      <c r="M120" s="296">
        <f>'Stock control'!Z120*'Stock control'!U120</f>
        <v>0</v>
      </c>
      <c r="N120" s="296">
        <f>'Stock control'!X120*'Stock control'!Y120</f>
        <v>0</v>
      </c>
      <c r="O120" s="297">
        <f>('Stock control'!Z120*'Stock control'!U120)-('Stock control'!Y120*'Stock control'!U120)-L120</f>
        <v>0</v>
      </c>
      <c r="P120" s="294">
        <f>'Stock control'!AF120</f>
        <v>0</v>
      </c>
      <c r="Q120" s="304" t="str">
        <f>'Stock control'!AG120</f>
        <v/>
      </c>
      <c r="R120" s="296">
        <f>('Stock control'!AK120-'Stock control'!AJ120)*'Stock control'!AH120*'Stock control'!AF120</f>
        <v>0</v>
      </c>
      <c r="S120" s="296">
        <f>'Stock control'!AK120*'Stock control'!AF120</f>
        <v>0</v>
      </c>
      <c r="T120" s="296">
        <f>'Stock control'!AJ120*'Stock control'!AI120</f>
        <v>0</v>
      </c>
      <c r="U120" s="297">
        <f>('Stock control'!AK120*'Stock control'!AF120)-('Stock control'!AJ120*'Stock control'!AF120)-R120</f>
        <v>0</v>
      </c>
      <c r="V120" s="294">
        <f>'Stock control'!AQ120</f>
        <v>0</v>
      </c>
      <c r="W120" s="298" t="str">
        <f>'Stock control'!AR120</f>
        <v/>
      </c>
      <c r="X120" s="296">
        <f>('Stock control'!AV120-'Stock control'!AU120)*'Stock control'!AS120*'Stock control'!AQ120</f>
        <v>0</v>
      </c>
      <c r="Y120" s="292">
        <f>'Stock control'!AV120*'Stock control'!AQ120</f>
        <v>0</v>
      </c>
      <c r="Z120" s="292">
        <f>'Stock control'!AU120*'Stock control'!AT120</f>
        <v>0</v>
      </c>
      <c r="AA120" s="293">
        <f>('Stock control'!AV120*'Stock control'!AQ120)-('Stock control'!AU120*'Stock control'!AQ120)-X120</f>
        <v>0</v>
      </c>
      <c r="AB120" s="294">
        <f>'Stock control'!BB120</f>
        <v>0</v>
      </c>
      <c r="AC120" s="304" t="str">
        <f>'Stock control'!BC120</f>
        <v/>
      </c>
      <c r="AD120" s="292">
        <f>('Stock control'!BG120-'Stock control'!BF120)*'Stock control'!BD120*'Stock control'!BB120</f>
        <v>0</v>
      </c>
      <c r="AE120" s="292">
        <f>'Stock control'!BG120*'Stock control'!BB120</f>
        <v>0</v>
      </c>
      <c r="AF120" s="292">
        <f>'Stock control'!BF120*'Stock control'!BE120</f>
        <v>0</v>
      </c>
      <c r="AG120" s="293">
        <f>('Stock control'!BG120*'Stock control'!BB120)-('Stock control'!BF120*'Stock control'!BB120)-AD120</f>
        <v>0</v>
      </c>
      <c r="AH120" s="294">
        <f>'Stock control'!BM120</f>
        <v>0</v>
      </c>
      <c r="AI120" s="304" t="str">
        <f>'Stock control'!BN120</f>
        <v/>
      </c>
      <c r="AJ120" s="292">
        <f>('Stock control'!BR120-'Stock control'!BQ120)*'Stock control'!BO120*'Stock control'!BM120</f>
        <v>0</v>
      </c>
      <c r="AK120" s="292">
        <f>'Stock control'!BM120*'Stock control'!BR120</f>
        <v>0</v>
      </c>
      <c r="AL120" s="292">
        <f>'Stock control'!BP120*'Stock control'!BQ120</f>
        <v>0</v>
      </c>
      <c r="AM120" s="293">
        <f>('Stock control'!BM120*'Stock control'!BR120)-('Stock control'!BM120*'Stock control'!BQ120)-AJ120</f>
        <v>0</v>
      </c>
      <c r="AN120" s="294">
        <f>'Stock control'!BX120</f>
        <v>0</v>
      </c>
      <c r="AO120" s="304" t="str">
        <f>'Stock control'!BY120</f>
        <v/>
      </c>
      <c r="AP120" s="292">
        <f>('Stock control'!CC120-'Stock control'!CB120)*'Stock control'!BZ120*'Stock control'!BX120</f>
        <v>0</v>
      </c>
      <c r="AQ120" s="292">
        <f>'Stock control'!BX120*'Stock control'!CC120</f>
        <v>0</v>
      </c>
      <c r="AR120" s="292">
        <f>'Stock control'!CA120*'Stock control'!CB120</f>
        <v>0</v>
      </c>
      <c r="AS120" s="293">
        <f>('Stock control'!BX120*'Stock control'!CC120)-('Stock control'!BX120*'Stock control'!CB120)-AP120</f>
        <v>0</v>
      </c>
      <c r="AT120" s="294">
        <f>'Stock control'!CI120</f>
        <v>0</v>
      </c>
      <c r="AU120" s="304" t="str">
        <f>'Stock control'!CJ120</f>
        <v/>
      </c>
      <c r="AV120" s="292">
        <f>('Stock control'!CN120-'Stock control'!CM120)*'Stock control'!CI120*'Stock control'!CK120</f>
        <v>0</v>
      </c>
      <c r="AW120" s="292">
        <f>'Stock control'!CI120*'Stock control'!CN120</f>
        <v>0</v>
      </c>
      <c r="AX120" s="292">
        <f>'Stock control'!CL120*'Stock control'!CM120</f>
        <v>0</v>
      </c>
      <c r="AY120" s="293">
        <f>('Stock control'!CI120*'Stock control'!CN120)-('Stock control'!CI120*'Stock control'!CM120)-AV120</f>
        <v>0</v>
      </c>
      <c r="AZ120" s="294">
        <f>'Stock control'!CT120</f>
        <v>0</v>
      </c>
      <c r="BA120" s="304" t="str">
        <f>'Stock control'!CU120</f>
        <v/>
      </c>
      <c r="BB120" s="292">
        <f>('Stock control'!CY120-'Stock control'!CX120)*'Stock control'!CT120*'Stock control'!CV120</f>
        <v>0</v>
      </c>
      <c r="BC120" s="292">
        <f>'Stock control'!CT120*'Stock control'!CY120</f>
        <v>0</v>
      </c>
      <c r="BD120" s="292">
        <f>'Stock control'!CW120*'Stock control'!CX120</f>
        <v>0</v>
      </c>
      <c r="BE120" s="293">
        <f>('Stock control'!CT120*'Stock control'!CY120)-('Stock control'!CT120*'Stock control'!CX120)-BB120</f>
        <v>0</v>
      </c>
      <c r="BF120" s="294">
        <f>'Stock control'!DE120</f>
        <v>0</v>
      </c>
      <c r="BG120" s="304" t="str">
        <f>'Stock control'!DF120</f>
        <v/>
      </c>
      <c r="BH120" s="292">
        <f>('Stock control'!DJ120-'Stock control'!DI120)*'Stock control'!DE120*'Stock control'!DG120</f>
        <v>0</v>
      </c>
      <c r="BI120" s="292">
        <f>'Stock control'!DE120*'Stock control'!DJ120</f>
        <v>0</v>
      </c>
      <c r="BJ120" s="292">
        <f>'Stock control'!DH120*'Stock control'!DI120</f>
        <v>0</v>
      </c>
      <c r="BK120" s="293">
        <f>('Stock control'!DE120*'Stock control'!DJ120)-('Stock control'!DE120*'Stock control'!DI120)-BH120</f>
        <v>0</v>
      </c>
      <c r="BL120" s="294">
        <f>'Stock control'!DP120</f>
        <v>0</v>
      </c>
      <c r="BM120" s="304" t="str">
        <f>'Stock control'!DQ120</f>
        <v/>
      </c>
      <c r="BN120" s="292">
        <f>('Stock control'!DU120-'Stock control'!DT120)*'Stock control'!DP120*'Stock control'!DR120</f>
        <v>0</v>
      </c>
      <c r="BO120" s="292">
        <f>'Stock control'!DP120*'Stock control'!DU120</f>
        <v>0</v>
      </c>
      <c r="BP120" s="292">
        <f>'Stock control'!DS120*'Stock control'!DT120</f>
        <v>0</v>
      </c>
      <c r="BQ120" s="293">
        <f>('Stock control'!DP120*'Stock control'!DU120)-('Stock control'!DP120*'Stock control'!DT120)-BN120</f>
        <v>0</v>
      </c>
      <c r="BR120" s="294">
        <f>'Stock control'!EA120</f>
        <v>0</v>
      </c>
      <c r="BS120" s="304" t="str">
        <f>'Stock control'!EB120</f>
        <v/>
      </c>
      <c r="BT120" s="292">
        <f>('Stock control'!EF120-'Stock control'!EE120)*'Stock control'!EA120*'Stock control'!EC120</f>
        <v>0</v>
      </c>
      <c r="BU120" s="292">
        <f>'Stock control'!EA120*'Stock control'!EF120</f>
        <v>0</v>
      </c>
      <c r="BV120" s="292">
        <f>'Stock control'!ED120*'Stock control'!EE120</f>
        <v>0</v>
      </c>
      <c r="BW120" s="293">
        <f>('Stock control'!EA120*'Stock control'!EF120)-('Stock control'!EE120*'Stock control'!EA120)-BT120</f>
        <v>0</v>
      </c>
    </row>
    <row r="121" ht="15.75" customHeight="1">
      <c r="A121" s="8"/>
      <c r="B121" s="302">
        <v>108.0</v>
      </c>
      <c r="C121" s="289" t="str">
        <f>'Stock control'!D121</f>
        <v>Regulator motor assembly</v>
      </c>
      <c r="D121" s="290" t="str">
        <f>'Stock control'!K121</f>
        <v/>
      </c>
      <c r="E121" s="303">
        <f>'Stock control'!J121</f>
        <v>0</v>
      </c>
      <c r="F121" s="296">
        <f>('Stock control'!O121-'Stock control'!N121)*'Stock control'!L121*'Stock control'!J121</f>
        <v>0</v>
      </c>
      <c r="G121" s="296">
        <f>'Stock control'!J121*'Stock control'!O121</f>
        <v>0</v>
      </c>
      <c r="H121" s="296">
        <f>'Stock control'!M121*'Stock control'!N121</f>
        <v>0</v>
      </c>
      <c r="I121" s="293">
        <f>('Stock control'!J121*'Stock control'!O121)-('Stock control'!J121*'Stock control'!N121)-F121</f>
        <v>0</v>
      </c>
      <c r="J121" s="294">
        <f>'Stock control'!U121</f>
        <v>0</v>
      </c>
      <c r="K121" s="304" t="str">
        <f>'Stock control'!V121</f>
        <v/>
      </c>
      <c r="L121" s="296">
        <f>('Stock control'!Z121-'Stock control'!Y121)*'Stock control'!W121*'Stock control'!U121</f>
        <v>0</v>
      </c>
      <c r="M121" s="296">
        <f>'Stock control'!Z121*'Stock control'!U121</f>
        <v>0</v>
      </c>
      <c r="N121" s="296">
        <f>'Stock control'!X121*'Stock control'!Y121</f>
        <v>0</v>
      </c>
      <c r="O121" s="297">
        <f>('Stock control'!Z121*'Stock control'!U121)-('Stock control'!Y121*'Stock control'!U121)-L121</f>
        <v>0</v>
      </c>
      <c r="P121" s="294">
        <f>'Stock control'!AF121</f>
        <v>0</v>
      </c>
      <c r="Q121" s="304" t="str">
        <f>'Stock control'!AG121</f>
        <v/>
      </c>
      <c r="R121" s="296">
        <f>('Stock control'!AK121-'Stock control'!AJ121)*'Stock control'!AH121*'Stock control'!AF121</f>
        <v>0</v>
      </c>
      <c r="S121" s="296">
        <f>'Stock control'!AK121*'Stock control'!AF121</f>
        <v>0</v>
      </c>
      <c r="T121" s="296">
        <f>'Stock control'!AJ121*'Stock control'!AI121</f>
        <v>0</v>
      </c>
      <c r="U121" s="297">
        <f>('Stock control'!AK121*'Stock control'!AF121)-('Stock control'!AJ121*'Stock control'!AF121)-R121</f>
        <v>0</v>
      </c>
      <c r="V121" s="294">
        <f>'Stock control'!AQ121</f>
        <v>0</v>
      </c>
      <c r="W121" s="298" t="str">
        <f>'Stock control'!AR121</f>
        <v/>
      </c>
      <c r="X121" s="296">
        <f>('Stock control'!AV121-'Stock control'!AU121)*'Stock control'!AS121*'Stock control'!AQ121</f>
        <v>0</v>
      </c>
      <c r="Y121" s="292">
        <f>'Stock control'!AV121*'Stock control'!AQ121</f>
        <v>0</v>
      </c>
      <c r="Z121" s="292">
        <f>'Stock control'!AU121*'Stock control'!AT121</f>
        <v>0</v>
      </c>
      <c r="AA121" s="293">
        <f>('Stock control'!AV121*'Stock control'!AQ121)-('Stock control'!AU121*'Stock control'!AQ121)-X121</f>
        <v>0</v>
      </c>
      <c r="AB121" s="294">
        <f>'Stock control'!BB121</f>
        <v>0</v>
      </c>
      <c r="AC121" s="304" t="str">
        <f>'Stock control'!BC121</f>
        <v/>
      </c>
      <c r="AD121" s="292">
        <f>('Stock control'!BG121-'Stock control'!BF121)*'Stock control'!BD121*'Stock control'!BB121</f>
        <v>0</v>
      </c>
      <c r="AE121" s="292">
        <f>'Stock control'!BG121*'Stock control'!BB121</f>
        <v>0</v>
      </c>
      <c r="AF121" s="292">
        <f>'Stock control'!BF121*'Stock control'!BE121</f>
        <v>0</v>
      </c>
      <c r="AG121" s="293">
        <f>('Stock control'!BG121*'Stock control'!BB121)-('Stock control'!BF121*'Stock control'!BB121)-AD121</f>
        <v>0</v>
      </c>
      <c r="AH121" s="294">
        <f>'Stock control'!BM121</f>
        <v>0</v>
      </c>
      <c r="AI121" s="304" t="str">
        <f>'Stock control'!BN121</f>
        <v/>
      </c>
      <c r="AJ121" s="292">
        <f>('Stock control'!BR121-'Stock control'!BQ121)*'Stock control'!BO121*'Stock control'!BM121</f>
        <v>0</v>
      </c>
      <c r="AK121" s="292">
        <f>'Stock control'!BM121*'Stock control'!BR121</f>
        <v>0</v>
      </c>
      <c r="AL121" s="292">
        <f>'Stock control'!BP121*'Stock control'!BQ121</f>
        <v>0</v>
      </c>
      <c r="AM121" s="293">
        <f>('Stock control'!BM121*'Stock control'!BR121)-('Stock control'!BM121*'Stock control'!BQ121)-AJ121</f>
        <v>0</v>
      </c>
      <c r="AN121" s="294">
        <f>'Stock control'!BX121</f>
        <v>0</v>
      </c>
      <c r="AO121" s="304" t="str">
        <f>'Stock control'!BY121</f>
        <v/>
      </c>
      <c r="AP121" s="292">
        <f>('Stock control'!CC121-'Stock control'!CB121)*'Stock control'!BZ121*'Stock control'!BX121</f>
        <v>0</v>
      </c>
      <c r="AQ121" s="292">
        <f>'Stock control'!BX121*'Stock control'!CC121</f>
        <v>0</v>
      </c>
      <c r="AR121" s="292">
        <f>'Stock control'!CA121*'Stock control'!CB121</f>
        <v>0</v>
      </c>
      <c r="AS121" s="293">
        <f>('Stock control'!BX121*'Stock control'!CC121)-('Stock control'!BX121*'Stock control'!CB121)-AP121</f>
        <v>0</v>
      </c>
      <c r="AT121" s="294">
        <f>'Stock control'!CI121</f>
        <v>0</v>
      </c>
      <c r="AU121" s="304" t="str">
        <f>'Stock control'!CJ121</f>
        <v/>
      </c>
      <c r="AV121" s="292">
        <f>('Stock control'!CN121-'Stock control'!CM121)*'Stock control'!CI121*'Stock control'!CK121</f>
        <v>0</v>
      </c>
      <c r="AW121" s="292">
        <f>'Stock control'!CI121*'Stock control'!CN121</f>
        <v>0</v>
      </c>
      <c r="AX121" s="292">
        <f>'Stock control'!CL121*'Stock control'!CM121</f>
        <v>0</v>
      </c>
      <c r="AY121" s="293">
        <f>('Stock control'!CI121*'Stock control'!CN121)-('Stock control'!CI121*'Stock control'!CM121)-AV121</f>
        <v>0</v>
      </c>
      <c r="AZ121" s="294">
        <f>'Stock control'!CT121</f>
        <v>0</v>
      </c>
      <c r="BA121" s="304" t="str">
        <f>'Stock control'!CU121</f>
        <v/>
      </c>
      <c r="BB121" s="292">
        <f>('Stock control'!CY121-'Stock control'!CX121)*'Stock control'!CT121*'Stock control'!CV121</f>
        <v>0</v>
      </c>
      <c r="BC121" s="292">
        <f>'Stock control'!CT121*'Stock control'!CY121</f>
        <v>0</v>
      </c>
      <c r="BD121" s="292">
        <f>'Stock control'!CW121*'Stock control'!CX121</f>
        <v>0</v>
      </c>
      <c r="BE121" s="293">
        <f>('Stock control'!CT121*'Stock control'!CY121)-('Stock control'!CT121*'Stock control'!CX121)-BB121</f>
        <v>0</v>
      </c>
      <c r="BF121" s="294">
        <f>'Stock control'!DE121</f>
        <v>0</v>
      </c>
      <c r="BG121" s="304" t="str">
        <f>'Stock control'!DF121</f>
        <v/>
      </c>
      <c r="BH121" s="292">
        <f>('Stock control'!DJ121-'Stock control'!DI121)*'Stock control'!DE121*'Stock control'!DG121</f>
        <v>0</v>
      </c>
      <c r="BI121" s="292">
        <f>'Stock control'!DE121*'Stock control'!DJ121</f>
        <v>0</v>
      </c>
      <c r="BJ121" s="292">
        <f>'Stock control'!DH121*'Stock control'!DI121</f>
        <v>0</v>
      </c>
      <c r="BK121" s="293">
        <f>('Stock control'!DE121*'Stock control'!DJ121)-('Stock control'!DE121*'Stock control'!DI121)-BH121</f>
        <v>0</v>
      </c>
      <c r="BL121" s="294">
        <f>'Stock control'!DP121</f>
        <v>0</v>
      </c>
      <c r="BM121" s="304" t="str">
        <f>'Stock control'!DQ121</f>
        <v/>
      </c>
      <c r="BN121" s="292">
        <f>('Stock control'!DU121-'Stock control'!DT121)*'Stock control'!DP121*'Stock control'!DR121</f>
        <v>0</v>
      </c>
      <c r="BO121" s="292">
        <f>'Stock control'!DP121*'Stock control'!DU121</f>
        <v>0</v>
      </c>
      <c r="BP121" s="292">
        <f>'Stock control'!DS121*'Stock control'!DT121</f>
        <v>0</v>
      </c>
      <c r="BQ121" s="293">
        <f>('Stock control'!DP121*'Stock control'!DU121)-('Stock control'!DP121*'Stock control'!DT121)-BN121</f>
        <v>0</v>
      </c>
      <c r="BR121" s="294">
        <f>'Stock control'!EA121</f>
        <v>0</v>
      </c>
      <c r="BS121" s="304" t="str">
        <f>'Stock control'!EB121</f>
        <v/>
      </c>
      <c r="BT121" s="292">
        <f>('Stock control'!EF121-'Stock control'!EE121)*'Stock control'!EA121*'Stock control'!EC121</f>
        <v>0</v>
      </c>
      <c r="BU121" s="292">
        <f>'Stock control'!EA121*'Stock control'!EF121</f>
        <v>0</v>
      </c>
      <c r="BV121" s="292">
        <f>'Stock control'!ED121*'Stock control'!EE121</f>
        <v>0</v>
      </c>
      <c r="BW121" s="293">
        <f>('Stock control'!EA121*'Stock control'!EF121)-('Stock control'!EE121*'Stock control'!EA121)-BT121</f>
        <v>0</v>
      </c>
    </row>
    <row r="122" ht="15.75" customHeight="1">
      <c r="A122" s="8"/>
      <c r="B122" s="288">
        <v>109.0</v>
      </c>
      <c r="C122" s="289" t="str">
        <f>'Stock control'!D122</f>
        <v>Boiler Thermo Cutout</v>
      </c>
      <c r="D122" s="290" t="str">
        <f>'Stock control'!K122</f>
        <v/>
      </c>
      <c r="E122" s="303">
        <f>'Stock control'!J122</f>
        <v>0</v>
      </c>
      <c r="F122" s="296">
        <f>('Stock control'!O122-'Stock control'!N122)*'Stock control'!L122*'Stock control'!J122</f>
        <v>0</v>
      </c>
      <c r="G122" s="296">
        <f>'Stock control'!J122*'Stock control'!O122</f>
        <v>0</v>
      </c>
      <c r="H122" s="296">
        <f>'Stock control'!M122*'Stock control'!N122</f>
        <v>0</v>
      </c>
      <c r="I122" s="293">
        <f>('Stock control'!J122*'Stock control'!O122)-('Stock control'!J122*'Stock control'!N122)-F122</f>
        <v>0</v>
      </c>
      <c r="J122" s="294">
        <f>'Stock control'!U122</f>
        <v>4</v>
      </c>
      <c r="K122" s="304" t="str">
        <f>'Stock control'!V122</f>
        <v/>
      </c>
      <c r="L122" s="296">
        <f>('Stock control'!Z122-'Stock control'!Y122)*'Stock control'!W122*'Stock control'!U122</f>
        <v>0</v>
      </c>
      <c r="M122" s="296">
        <f>'Stock control'!Z122*'Stock control'!U122</f>
        <v>48</v>
      </c>
      <c r="N122" s="296">
        <f>'Stock control'!X122*'Stock control'!Y122</f>
        <v>0</v>
      </c>
      <c r="O122" s="297">
        <f>('Stock control'!Z122*'Stock control'!U122)-('Stock control'!Y122*'Stock control'!U122)-L122</f>
        <v>28.04</v>
      </c>
      <c r="P122" s="294">
        <f>'Stock control'!AF122</f>
        <v>0</v>
      </c>
      <c r="Q122" s="304" t="str">
        <f>'Stock control'!AG122</f>
        <v/>
      </c>
      <c r="R122" s="296">
        <f>('Stock control'!AK122-'Stock control'!AJ122)*'Stock control'!AH122*'Stock control'!AF122</f>
        <v>0</v>
      </c>
      <c r="S122" s="296">
        <f>'Stock control'!AK122*'Stock control'!AF122</f>
        <v>0</v>
      </c>
      <c r="T122" s="296">
        <f>'Stock control'!AJ122*'Stock control'!AI122</f>
        <v>0</v>
      </c>
      <c r="U122" s="297">
        <f>('Stock control'!AK122*'Stock control'!AF122)-('Stock control'!AJ122*'Stock control'!AF122)-R122</f>
        <v>0</v>
      </c>
      <c r="V122" s="294">
        <f>'Stock control'!AQ122</f>
        <v>1</v>
      </c>
      <c r="W122" s="298" t="str">
        <f>'Stock control'!AR122</f>
        <v/>
      </c>
      <c r="X122" s="296">
        <f>('Stock control'!AV122-'Stock control'!AU122)*'Stock control'!AS122*'Stock control'!AQ122</f>
        <v>0</v>
      </c>
      <c r="Y122" s="292">
        <f>'Stock control'!AV122*'Stock control'!AQ122</f>
        <v>12</v>
      </c>
      <c r="Z122" s="292">
        <f>'Stock control'!AU122*'Stock control'!AT122</f>
        <v>0</v>
      </c>
      <c r="AA122" s="293">
        <f>('Stock control'!AV122*'Stock control'!AQ122)-('Stock control'!AU122*'Stock control'!AQ122)-X122</f>
        <v>7.01</v>
      </c>
      <c r="AB122" s="294">
        <f>'Stock control'!BB122</f>
        <v>0</v>
      </c>
      <c r="AC122" s="304" t="str">
        <f>'Stock control'!BC122</f>
        <v/>
      </c>
      <c r="AD122" s="292">
        <f>('Stock control'!BG122-'Stock control'!BF122)*'Stock control'!BD122*'Stock control'!BB122</f>
        <v>0</v>
      </c>
      <c r="AE122" s="292">
        <f>'Stock control'!BG122*'Stock control'!BB122</f>
        <v>0</v>
      </c>
      <c r="AF122" s="292">
        <f>'Stock control'!BF122*'Stock control'!BE122</f>
        <v>0</v>
      </c>
      <c r="AG122" s="293">
        <f>('Stock control'!BG122*'Stock control'!BB122)-('Stock control'!BF122*'Stock control'!BB122)-AD122</f>
        <v>0</v>
      </c>
      <c r="AH122" s="294">
        <f>'Stock control'!BM122</f>
        <v>1</v>
      </c>
      <c r="AI122" s="304" t="str">
        <f>'Stock control'!BN122</f>
        <v/>
      </c>
      <c r="AJ122" s="292">
        <f>('Stock control'!BR122-'Stock control'!BQ122)*'Stock control'!BO122*'Stock control'!BM122</f>
        <v>0</v>
      </c>
      <c r="AK122" s="292">
        <f>'Stock control'!BM122*'Stock control'!BR122</f>
        <v>25</v>
      </c>
      <c r="AL122" s="292">
        <f>'Stock control'!BP122*'Stock control'!BQ122</f>
        <v>0</v>
      </c>
      <c r="AM122" s="293">
        <f>('Stock control'!BM122*'Stock control'!BR122)-('Stock control'!BM122*'Stock control'!BQ122)-AJ122</f>
        <v>5.01</v>
      </c>
      <c r="AN122" s="294">
        <f>'Stock control'!BX122</f>
        <v>0</v>
      </c>
      <c r="AO122" s="304" t="str">
        <f>'Stock control'!BY122</f>
        <v/>
      </c>
      <c r="AP122" s="292">
        <f>('Stock control'!CC122-'Stock control'!CB122)*'Stock control'!BZ122*'Stock control'!BX122</f>
        <v>0</v>
      </c>
      <c r="AQ122" s="292">
        <f>'Stock control'!BX122*'Stock control'!CC122</f>
        <v>0</v>
      </c>
      <c r="AR122" s="292">
        <f>'Stock control'!CA122*'Stock control'!CB122</f>
        <v>0</v>
      </c>
      <c r="AS122" s="293">
        <f>('Stock control'!BX122*'Stock control'!CC122)-('Stock control'!BX122*'Stock control'!CB122)-AP122</f>
        <v>0</v>
      </c>
      <c r="AT122" s="294">
        <f>'Stock control'!CI122</f>
        <v>0</v>
      </c>
      <c r="AU122" s="304" t="str">
        <f>'Stock control'!CJ122</f>
        <v/>
      </c>
      <c r="AV122" s="292">
        <f>('Stock control'!CN122-'Stock control'!CM122)*'Stock control'!CI122*'Stock control'!CK122</f>
        <v>0</v>
      </c>
      <c r="AW122" s="292">
        <f>'Stock control'!CI122*'Stock control'!CN122</f>
        <v>0</v>
      </c>
      <c r="AX122" s="292">
        <f>'Stock control'!CL122*'Stock control'!CM122</f>
        <v>0</v>
      </c>
      <c r="AY122" s="293">
        <f>('Stock control'!CI122*'Stock control'!CN122)-('Stock control'!CI122*'Stock control'!CM122)-AV122</f>
        <v>0</v>
      </c>
      <c r="AZ122" s="294">
        <f>'Stock control'!CT122</f>
        <v>0</v>
      </c>
      <c r="BA122" s="304" t="str">
        <f>'Stock control'!CU122</f>
        <v/>
      </c>
      <c r="BB122" s="292">
        <f>('Stock control'!CY122-'Stock control'!CX122)*'Stock control'!CT122*'Stock control'!CV122</f>
        <v>0</v>
      </c>
      <c r="BC122" s="292">
        <f>'Stock control'!CT122*'Stock control'!CY122</f>
        <v>0</v>
      </c>
      <c r="BD122" s="292">
        <f>'Stock control'!CW122*'Stock control'!CX122</f>
        <v>0</v>
      </c>
      <c r="BE122" s="293">
        <f>('Stock control'!CT122*'Stock control'!CY122)-('Stock control'!CT122*'Stock control'!CX122)-BB122</f>
        <v>0</v>
      </c>
      <c r="BF122" s="294">
        <f>'Stock control'!DE122</f>
        <v>1</v>
      </c>
      <c r="BG122" s="304" t="str">
        <f>'Stock control'!DF122</f>
        <v/>
      </c>
      <c r="BH122" s="292">
        <f>('Stock control'!DJ122-'Stock control'!DI122)*'Stock control'!DE122*'Stock control'!DG122</f>
        <v>0</v>
      </c>
      <c r="BI122" s="292">
        <f>'Stock control'!DE122*'Stock control'!DJ122</f>
        <v>25</v>
      </c>
      <c r="BJ122" s="292">
        <f>'Stock control'!DH122*'Stock control'!DI122</f>
        <v>0</v>
      </c>
      <c r="BK122" s="293">
        <f>('Stock control'!DE122*'Stock control'!DJ122)-('Stock control'!DE122*'Stock control'!DI122)-BH122</f>
        <v>5.01</v>
      </c>
      <c r="BL122" s="294">
        <f>'Stock control'!DP122</f>
        <v>2</v>
      </c>
      <c r="BM122" s="304" t="str">
        <f>'Stock control'!DQ122</f>
        <v/>
      </c>
      <c r="BN122" s="292">
        <f>('Stock control'!DU122-'Stock control'!DT122)*'Stock control'!DP122*'Stock control'!DR122</f>
        <v>0</v>
      </c>
      <c r="BO122" s="292">
        <f>'Stock control'!DP122*'Stock control'!DU122</f>
        <v>50</v>
      </c>
      <c r="BP122" s="292">
        <f>'Stock control'!DS122*'Stock control'!DT122</f>
        <v>0</v>
      </c>
      <c r="BQ122" s="293">
        <f>('Stock control'!DP122*'Stock control'!DU122)-('Stock control'!DP122*'Stock control'!DT122)-BN122</f>
        <v>10.02</v>
      </c>
      <c r="BR122" s="294">
        <f>'Stock control'!EA122</f>
        <v>2</v>
      </c>
      <c r="BS122" s="304" t="str">
        <f>'Stock control'!EB122</f>
        <v/>
      </c>
      <c r="BT122" s="292">
        <f>('Stock control'!EF122-'Stock control'!EE122)*'Stock control'!EA122*'Stock control'!EC122</f>
        <v>0</v>
      </c>
      <c r="BU122" s="292">
        <f>'Stock control'!EA122*'Stock control'!EF122</f>
        <v>50</v>
      </c>
      <c r="BV122" s="292">
        <f>'Stock control'!ED122*'Stock control'!EE122</f>
        <v>0</v>
      </c>
      <c r="BW122" s="293">
        <f>('Stock control'!EA122*'Stock control'!EF122)-('Stock control'!EE122*'Stock control'!EA122)-BT122</f>
        <v>10.02</v>
      </c>
    </row>
    <row r="123" ht="15.75" customHeight="1">
      <c r="A123" s="8"/>
      <c r="B123" s="302">
        <v>110.0</v>
      </c>
      <c r="C123" s="289" t="str">
        <f>'Stock control'!D123</f>
        <v>Superheater gasket</v>
      </c>
      <c r="D123" s="290" t="str">
        <f>'Stock control'!K123</f>
        <v/>
      </c>
      <c r="E123" s="303">
        <f>'Stock control'!J123</f>
        <v>0</v>
      </c>
      <c r="F123" s="296">
        <f>('Stock control'!O123-'Stock control'!N123)*'Stock control'!L123*'Stock control'!J123</f>
        <v>0</v>
      </c>
      <c r="G123" s="296">
        <f>'Stock control'!J123*'Stock control'!O123</f>
        <v>0</v>
      </c>
      <c r="H123" s="296">
        <f>'Stock control'!M123*'Stock control'!N123</f>
        <v>0</v>
      </c>
      <c r="I123" s="293">
        <f>('Stock control'!J123*'Stock control'!O123)-('Stock control'!J123*'Stock control'!N123)-F123</f>
        <v>0</v>
      </c>
      <c r="J123" s="294">
        <f>'Stock control'!U123</f>
        <v>1</v>
      </c>
      <c r="K123" s="304" t="str">
        <f>'Stock control'!V123</f>
        <v/>
      </c>
      <c r="L123" s="296">
        <f>('Stock control'!Z123-'Stock control'!Y123)*'Stock control'!W123*'Stock control'!U123</f>
        <v>0</v>
      </c>
      <c r="M123" s="296">
        <f>'Stock control'!Z123*'Stock control'!U123</f>
        <v>3</v>
      </c>
      <c r="N123" s="296">
        <f>'Stock control'!X123*'Stock control'!Y123</f>
        <v>0</v>
      </c>
      <c r="O123" s="297">
        <f>('Stock control'!Z123*'Stock control'!U123)-('Stock control'!Y123*'Stock control'!U123)-L123</f>
        <v>2.25</v>
      </c>
      <c r="P123" s="294">
        <f>'Stock control'!AF123</f>
        <v>0</v>
      </c>
      <c r="Q123" s="304" t="str">
        <f>'Stock control'!AG123</f>
        <v/>
      </c>
      <c r="R123" s="296">
        <f>('Stock control'!AK123-'Stock control'!AJ123)*'Stock control'!AH123*'Stock control'!AF123</f>
        <v>0</v>
      </c>
      <c r="S123" s="296">
        <f>'Stock control'!AK123*'Stock control'!AF123</f>
        <v>0</v>
      </c>
      <c r="T123" s="296">
        <f>'Stock control'!AJ123*'Stock control'!AI123</f>
        <v>0</v>
      </c>
      <c r="U123" s="297">
        <f>('Stock control'!AK123*'Stock control'!AF123)-('Stock control'!AJ123*'Stock control'!AF123)-R123</f>
        <v>0</v>
      </c>
      <c r="V123" s="294">
        <f>'Stock control'!AQ123</f>
        <v>0</v>
      </c>
      <c r="W123" s="298" t="str">
        <f>'Stock control'!AR123</f>
        <v/>
      </c>
      <c r="X123" s="296">
        <f>('Stock control'!AV123-'Stock control'!AU123)*'Stock control'!AS123*'Stock control'!AQ123</f>
        <v>0</v>
      </c>
      <c r="Y123" s="292">
        <f>'Stock control'!AV123*'Stock control'!AQ123</f>
        <v>0</v>
      </c>
      <c r="Z123" s="292">
        <f>'Stock control'!AU123*'Stock control'!AT123</f>
        <v>0</v>
      </c>
      <c r="AA123" s="293">
        <f>('Stock control'!AV123*'Stock control'!AQ123)-('Stock control'!AU123*'Stock control'!AQ123)-X123</f>
        <v>0</v>
      </c>
      <c r="AB123" s="294">
        <f>'Stock control'!BB123</f>
        <v>22</v>
      </c>
      <c r="AC123" s="304" t="str">
        <f>'Stock control'!BC123</f>
        <v/>
      </c>
      <c r="AD123" s="292">
        <f>('Stock control'!BG123-'Stock control'!BF123)*'Stock control'!BD123*'Stock control'!BB123</f>
        <v>0</v>
      </c>
      <c r="AE123" s="292">
        <f>'Stock control'!BG123*'Stock control'!BB123</f>
        <v>77</v>
      </c>
      <c r="AF123" s="292">
        <f>'Stock control'!BF123*'Stock control'!BE123</f>
        <v>0</v>
      </c>
      <c r="AG123" s="293">
        <f>('Stock control'!BG123*'Stock control'!BB123)-('Stock control'!BF123*'Stock control'!BB123)-AD123</f>
        <v>33.22</v>
      </c>
      <c r="AH123" s="294">
        <f>'Stock control'!BM123</f>
        <v>1</v>
      </c>
      <c r="AI123" s="304" t="str">
        <f>'Stock control'!BN123</f>
        <v/>
      </c>
      <c r="AJ123" s="292">
        <f>('Stock control'!BR123-'Stock control'!BQ123)*'Stock control'!BO123*'Stock control'!BM123</f>
        <v>0</v>
      </c>
      <c r="AK123" s="292">
        <f>'Stock control'!BM123*'Stock control'!BR123</f>
        <v>3.5</v>
      </c>
      <c r="AL123" s="292">
        <f>'Stock control'!BP123*'Stock control'!BQ123</f>
        <v>0</v>
      </c>
      <c r="AM123" s="293">
        <f>('Stock control'!BM123*'Stock control'!BR123)-('Stock control'!BM123*'Stock control'!BQ123)-AJ123</f>
        <v>1.51</v>
      </c>
      <c r="AN123" s="294">
        <f>'Stock control'!BX123</f>
        <v>3</v>
      </c>
      <c r="AO123" s="304" t="str">
        <f>'Stock control'!BY123</f>
        <v/>
      </c>
      <c r="AP123" s="292">
        <f>('Stock control'!CC123-'Stock control'!CB123)*'Stock control'!BZ123*'Stock control'!BX123</f>
        <v>0</v>
      </c>
      <c r="AQ123" s="292">
        <f>'Stock control'!BX123*'Stock control'!CC123</f>
        <v>10.5</v>
      </c>
      <c r="AR123" s="292">
        <f>'Stock control'!CA123*'Stock control'!CB123</f>
        <v>0</v>
      </c>
      <c r="AS123" s="293">
        <f>('Stock control'!BX123*'Stock control'!CC123)-('Stock control'!BX123*'Stock control'!CB123)-AP123</f>
        <v>4.53</v>
      </c>
      <c r="AT123" s="294">
        <f>'Stock control'!CI123</f>
        <v>2</v>
      </c>
      <c r="AU123" s="304" t="str">
        <f>'Stock control'!CJ123</f>
        <v/>
      </c>
      <c r="AV123" s="292">
        <f>('Stock control'!CN123-'Stock control'!CM123)*'Stock control'!CI123*'Stock control'!CK123</f>
        <v>0</v>
      </c>
      <c r="AW123" s="292">
        <f>'Stock control'!CI123*'Stock control'!CN123</f>
        <v>7</v>
      </c>
      <c r="AX123" s="292">
        <f>'Stock control'!CL123*'Stock control'!CM123</f>
        <v>0</v>
      </c>
      <c r="AY123" s="293">
        <f>('Stock control'!CI123*'Stock control'!CN123)-('Stock control'!CI123*'Stock control'!CM123)-AV123</f>
        <v>3.02</v>
      </c>
      <c r="AZ123" s="294">
        <f>'Stock control'!CT123</f>
        <v>0</v>
      </c>
      <c r="BA123" s="304" t="str">
        <f>'Stock control'!CU123</f>
        <v/>
      </c>
      <c r="BB123" s="292">
        <f>('Stock control'!CY123-'Stock control'!CX123)*'Stock control'!CT123*'Stock control'!CV123</f>
        <v>0</v>
      </c>
      <c r="BC123" s="292">
        <f>'Stock control'!CT123*'Stock control'!CY123</f>
        <v>0</v>
      </c>
      <c r="BD123" s="292">
        <f>'Stock control'!CW123*'Stock control'!CX123</f>
        <v>0</v>
      </c>
      <c r="BE123" s="293">
        <f>('Stock control'!CT123*'Stock control'!CY123)-('Stock control'!CT123*'Stock control'!CX123)-BB123</f>
        <v>0</v>
      </c>
      <c r="BF123" s="294">
        <f>'Stock control'!DE123</f>
        <v>3</v>
      </c>
      <c r="BG123" s="304" t="str">
        <f>'Stock control'!DF123</f>
        <v/>
      </c>
      <c r="BH123" s="292">
        <f>('Stock control'!DJ123-'Stock control'!DI123)*'Stock control'!DE123*'Stock control'!DG123</f>
        <v>0</v>
      </c>
      <c r="BI123" s="292">
        <f>'Stock control'!DE123*'Stock control'!DJ123</f>
        <v>10.5</v>
      </c>
      <c r="BJ123" s="292">
        <f>'Stock control'!DH123*'Stock control'!DI123</f>
        <v>0</v>
      </c>
      <c r="BK123" s="293">
        <f>('Stock control'!DE123*'Stock control'!DJ123)-('Stock control'!DE123*'Stock control'!DI123)-BH123</f>
        <v>4.53</v>
      </c>
      <c r="BL123" s="294">
        <f>'Stock control'!DP123</f>
        <v>5</v>
      </c>
      <c r="BM123" s="304" t="str">
        <f>'Stock control'!DQ123</f>
        <v/>
      </c>
      <c r="BN123" s="292">
        <f>('Stock control'!DU123-'Stock control'!DT123)*'Stock control'!DP123*'Stock control'!DR123</f>
        <v>0</v>
      </c>
      <c r="BO123" s="292">
        <f>'Stock control'!DP123*'Stock control'!DU123</f>
        <v>17.5</v>
      </c>
      <c r="BP123" s="292">
        <f>'Stock control'!DS123*'Stock control'!DT123</f>
        <v>0</v>
      </c>
      <c r="BQ123" s="293">
        <f>('Stock control'!DP123*'Stock control'!DU123)-('Stock control'!DP123*'Stock control'!DT123)-BN123</f>
        <v>7.55</v>
      </c>
      <c r="BR123" s="294">
        <f>'Stock control'!EA123</f>
        <v>3</v>
      </c>
      <c r="BS123" s="304" t="str">
        <f>'Stock control'!EB123</f>
        <v/>
      </c>
      <c r="BT123" s="292">
        <f>('Stock control'!EF123-'Stock control'!EE123)*'Stock control'!EA123*'Stock control'!EC123</f>
        <v>0</v>
      </c>
      <c r="BU123" s="292">
        <f>'Stock control'!EA123*'Stock control'!EF123</f>
        <v>10.5</v>
      </c>
      <c r="BV123" s="292">
        <f>'Stock control'!ED123*'Stock control'!EE123</f>
        <v>0</v>
      </c>
      <c r="BW123" s="293">
        <f>('Stock control'!EA123*'Stock control'!EF123)-('Stock control'!EE123*'Stock control'!EA123)-BT123</f>
        <v>4.53</v>
      </c>
    </row>
    <row r="124" ht="15.75" customHeight="1">
      <c r="A124" s="8"/>
      <c r="B124" s="288">
        <v>111.0</v>
      </c>
      <c r="C124" s="289" t="str">
        <f>'Stock control'!D124</f>
        <v>Loco Wheel Tyres</v>
      </c>
      <c r="D124" s="290" t="str">
        <f>'Stock control'!K124</f>
        <v/>
      </c>
      <c r="E124" s="303">
        <f>'Stock control'!J124</f>
        <v>0</v>
      </c>
      <c r="F124" s="296">
        <f>('Stock control'!O124-'Stock control'!N124)*'Stock control'!L124*'Stock control'!J124</f>
        <v>0</v>
      </c>
      <c r="G124" s="296">
        <f>'Stock control'!J124*'Stock control'!O124</f>
        <v>0</v>
      </c>
      <c r="H124" s="296">
        <f>'Stock control'!M124*'Stock control'!N124</f>
        <v>0</v>
      </c>
      <c r="I124" s="293">
        <f>('Stock control'!J124*'Stock control'!O124)-('Stock control'!J124*'Stock control'!N124)-F124</f>
        <v>0</v>
      </c>
      <c r="J124" s="294">
        <f>'Stock control'!U124</f>
        <v>0</v>
      </c>
      <c r="K124" s="304" t="str">
        <f>'Stock control'!V124</f>
        <v/>
      </c>
      <c r="L124" s="296">
        <f>('Stock control'!Z124-'Stock control'!Y124)*'Stock control'!W124*'Stock control'!U124</f>
        <v>0</v>
      </c>
      <c r="M124" s="296">
        <f>'Stock control'!Z124*'Stock control'!U124</f>
        <v>0</v>
      </c>
      <c r="N124" s="296">
        <f>'Stock control'!X124*'Stock control'!Y124</f>
        <v>0</v>
      </c>
      <c r="O124" s="297">
        <f>('Stock control'!Z124*'Stock control'!U124)-('Stock control'!Y124*'Stock control'!U124)-L124</f>
        <v>0</v>
      </c>
      <c r="P124" s="294">
        <f>'Stock control'!AF124</f>
        <v>0</v>
      </c>
      <c r="Q124" s="304" t="str">
        <f>'Stock control'!AG124</f>
        <v/>
      </c>
      <c r="R124" s="296">
        <f>('Stock control'!AK124-'Stock control'!AJ124)*'Stock control'!AH124*'Stock control'!AF124</f>
        <v>0</v>
      </c>
      <c r="S124" s="296">
        <f>'Stock control'!AK124*'Stock control'!AF124</f>
        <v>0</v>
      </c>
      <c r="T124" s="296">
        <f>'Stock control'!AJ124*'Stock control'!AI124</f>
        <v>0</v>
      </c>
      <c r="U124" s="297">
        <f>('Stock control'!AK124*'Stock control'!AF124)-('Stock control'!AJ124*'Stock control'!AF124)-R124</f>
        <v>0</v>
      </c>
      <c r="V124" s="294">
        <f>'Stock control'!AQ124</f>
        <v>0</v>
      </c>
      <c r="W124" s="298" t="str">
        <f>'Stock control'!AR124</f>
        <v/>
      </c>
      <c r="X124" s="296">
        <f>('Stock control'!AV124-'Stock control'!AU124)*'Stock control'!AS124*'Stock control'!AQ124</f>
        <v>0</v>
      </c>
      <c r="Y124" s="292">
        <f>'Stock control'!AV124*'Stock control'!AQ124</f>
        <v>0</v>
      </c>
      <c r="Z124" s="292">
        <f>'Stock control'!AU124*'Stock control'!AT124</f>
        <v>0</v>
      </c>
      <c r="AA124" s="293">
        <f>('Stock control'!AV124*'Stock control'!AQ124)-('Stock control'!AU124*'Stock control'!AQ124)-X124</f>
        <v>0</v>
      </c>
      <c r="AB124" s="294">
        <f>'Stock control'!BB124</f>
        <v>0</v>
      </c>
      <c r="AC124" s="304" t="str">
        <f>'Stock control'!BC124</f>
        <v/>
      </c>
      <c r="AD124" s="292">
        <f>('Stock control'!BG124-'Stock control'!BF124)*'Stock control'!BD124*'Stock control'!BB124</f>
        <v>0</v>
      </c>
      <c r="AE124" s="292">
        <f>'Stock control'!BG124*'Stock control'!BB124</f>
        <v>0</v>
      </c>
      <c r="AF124" s="292">
        <f>'Stock control'!BF124*'Stock control'!BE124</f>
        <v>0</v>
      </c>
      <c r="AG124" s="293">
        <f>('Stock control'!BG124*'Stock control'!BB124)-('Stock control'!BF124*'Stock control'!BB124)-AD124</f>
        <v>0</v>
      </c>
      <c r="AH124" s="294">
        <f>'Stock control'!BM124</f>
        <v>0</v>
      </c>
      <c r="AI124" s="304" t="str">
        <f>'Stock control'!BN124</f>
        <v/>
      </c>
      <c r="AJ124" s="292">
        <f>('Stock control'!BR124-'Stock control'!BQ124)*'Stock control'!BO124*'Stock control'!BM124</f>
        <v>0</v>
      </c>
      <c r="AK124" s="292">
        <f>'Stock control'!BM124*'Stock control'!BR124</f>
        <v>0</v>
      </c>
      <c r="AL124" s="292">
        <f>'Stock control'!BP124*'Stock control'!BQ124</f>
        <v>0</v>
      </c>
      <c r="AM124" s="293">
        <f>('Stock control'!BM124*'Stock control'!BR124)-('Stock control'!BM124*'Stock control'!BQ124)-AJ124</f>
        <v>0</v>
      </c>
      <c r="AN124" s="294">
        <f>'Stock control'!BX124</f>
        <v>0</v>
      </c>
      <c r="AO124" s="304" t="str">
        <f>'Stock control'!BY124</f>
        <v/>
      </c>
      <c r="AP124" s="292">
        <f>('Stock control'!CC124-'Stock control'!CB124)*'Stock control'!BZ124*'Stock control'!BX124</f>
        <v>0</v>
      </c>
      <c r="AQ124" s="292">
        <f>'Stock control'!BX124*'Stock control'!CC124</f>
        <v>0</v>
      </c>
      <c r="AR124" s="292">
        <f>'Stock control'!CA124*'Stock control'!CB124</f>
        <v>0</v>
      </c>
      <c r="AS124" s="293">
        <f>('Stock control'!BX124*'Stock control'!CC124)-('Stock control'!BX124*'Stock control'!CB124)-AP124</f>
        <v>0</v>
      </c>
      <c r="AT124" s="294">
        <f>'Stock control'!CI124</f>
        <v>0</v>
      </c>
      <c r="AU124" s="304" t="str">
        <f>'Stock control'!CJ124</f>
        <v/>
      </c>
      <c r="AV124" s="292">
        <f>('Stock control'!CN124-'Stock control'!CM124)*'Stock control'!CI124*'Stock control'!CK124</f>
        <v>0</v>
      </c>
      <c r="AW124" s="292">
        <f>'Stock control'!CI124*'Stock control'!CN124</f>
        <v>0</v>
      </c>
      <c r="AX124" s="292">
        <f>'Stock control'!CL124*'Stock control'!CM124</f>
        <v>0</v>
      </c>
      <c r="AY124" s="293">
        <f>('Stock control'!CI124*'Stock control'!CN124)-('Stock control'!CI124*'Stock control'!CM124)-AV124</f>
        <v>0</v>
      </c>
      <c r="AZ124" s="294">
        <f>'Stock control'!CT124</f>
        <v>0</v>
      </c>
      <c r="BA124" s="304" t="str">
        <f>'Stock control'!CU124</f>
        <v/>
      </c>
      <c r="BB124" s="292">
        <f>('Stock control'!CY124-'Stock control'!CX124)*'Stock control'!CT124*'Stock control'!CV124</f>
        <v>0</v>
      </c>
      <c r="BC124" s="292">
        <f>'Stock control'!CT124*'Stock control'!CY124</f>
        <v>0</v>
      </c>
      <c r="BD124" s="292">
        <f>'Stock control'!CW124*'Stock control'!CX124</f>
        <v>0</v>
      </c>
      <c r="BE124" s="293">
        <f>('Stock control'!CT124*'Stock control'!CY124)-('Stock control'!CT124*'Stock control'!CX124)-BB124</f>
        <v>0</v>
      </c>
      <c r="BF124" s="294">
        <f>'Stock control'!DE124</f>
        <v>0</v>
      </c>
      <c r="BG124" s="304" t="str">
        <f>'Stock control'!DF124</f>
        <v/>
      </c>
      <c r="BH124" s="292">
        <f>('Stock control'!DJ124-'Stock control'!DI124)*'Stock control'!DE124*'Stock control'!DG124</f>
        <v>0</v>
      </c>
      <c r="BI124" s="292">
        <f>'Stock control'!DE124*'Stock control'!DJ124</f>
        <v>0</v>
      </c>
      <c r="BJ124" s="292">
        <f>'Stock control'!DH124*'Stock control'!DI124</f>
        <v>0</v>
      </c>
      <c r="BK124" s="293">
        <f>('Stock control'!DE124*'Stock control'!DJ124)-('Stock control'!DE124*'Stock control'!DI124)-BH124</f>
        <v>0</v>
      </c>
      <c r="BL124" s="294">
        <f>'Stock control'!DP124</f>
        <v>0</v>
      </c>
      <c r="BM124" s="304" t="str">
        <f>'Stock control'!DQ124</f>
        <v/>
      </c>
      <c r="BN124" s="292">
        <f>('Stock control'!DU124-'Stock control'!DT124)*'Stock control'!DP124*'Stock control'!DR124</f>
        <v>0</v>
      </c>
      <c r="BO124" s="292">
        <f>'Stock control'!DP124*'Stock control'!DU124</f>
        <v>0</v>
      </c>
      <c r="BP124" s="292">
        <f>'Stock control'!DS124*'Stock control'!DT124</f>
        <v>0</v>
      </c>
      <c r="BQ124" s="293">
        <f>('Stock control'!DP124*'Stock control'!DU124)-('Stock control'!DP124*'Stock control'!DT124)-BN124</f>
        <v>0</v>
      </c>
      <c r="BR124" s="294">
        <f>'Stock control'!EA124</f>
        <v>0</v>
      </c>
      <c r="BS124" s="304" t="str">
        <f>'Stock control'!EB124</f>
        <v/>
      </c>
      <c r="BT124" s="292">
        <f>('Stock control'!EF124-'Stock control'!EE124)*'Stock control'!EA124*'Stock control'!EC124</f>
        <v>0</v>
      </c>
      <c r="BU124" s="292">
        <f>'Stock control'!EA124*'Stock control'!EF124</f>
        <v>0</v>
      </c>
      <c r="BV124" s="292">
        <f>'Stock control'!ED124*'Stock control'!EE124</f>
        <v>0</v>
      </c>
      <c r="BW124" s="293">
        <f>('Stock control'!EA124*'Stock control'!EF124)-('Stock control'!EE124*'Stock control'!EA124)-BT124</f>
        <v>0</v>
      </c>
    </row>
    <row r="125" ht="15.75" customHeight="1">
      <c r="A125" s="8"/>
      <c r="B125" s="302">
        <v>112.0</v>
      </c>
      <c r="C125" s="289" t="str">
        <f>'Stock control'!D125</f>
        <v>Regulator drive gear assembly 1</v>
      </c>
      <c r="D125" s="290" t="str">
        <f>'Stock control'!K125</f>
        <v/>
      </c>
      <c r="E125" s="303">
        <f>'Stock control'!J125</f>
        <v>0</v>
      </c>
      <c r="F125" s="296">
        <f>('Stock control'!O125-'Stock control'!N125)*'Stock control'!L125*'Stock control'!J125</f>
        <v>0</v>
      </c>
      <c r="G125" s="296">
        <f>'Stock control'!J125*'Stock control'!O125</f>
        <v>0</v>
      </c>
      <c r="H125" s="296">
        <f>'Stock control'!M125*'Stock control'!N125</f>
        <v>0</v>
      </c>
      <c r="I125" s="293">
        <f>('Stock control'!J125*'Stock control'!O125)-('Stock control'!J125*'Stock control'!N125)-F125</f>
        <v>0</v>
      </c>
      <c r="J125" s="294">
        <f>'Stock control'!U125</f>
        <v>0</v>
      </c>
      <c r="K125" s="304" t="str">
        <f>'Stock control'!V125</f>
        <v/>
      </c>
      <c r="L125" s="296">
        <f>('Stock control'!Z125-'Stock control'!Y125)*'Stock control'!W125*'Stock control'!U125</f>
        <v>0</v>
      </c>
      <c r="M125" s="296">
        <f>'Stock control'!Z125*'Stock control'!U125</f>
        <v>0</v>
      </c>
      <c r="N125" s="296">
        <f>'Stock control'!X125*'Stock control'!Y125</f>
        <v>0</v>
      </c>
      <c r="O125" s="297">
        <f>('Stock control'!Z125*'Stock control'!U125)-('Stock control'!Y125*'Stock control'!U125)-L125</f>
        <v>0</v>
      </c>
      <c r="P125" s="294">
        <f>'Stock control'!AF125</f>
        <v>0</v>
      </c>
      <c r="Q125" s="304" t="str">
        <f>'Stock control'!AG125</f>
        <v/>
      </c>
      <c r="R125" s="296">
        <f>('Stock control'!AK125-'Stock control'!AJ125)*'Stock control'!AH125*'Stock control'!AF125</f>
        <v>0</v>
      </c>
      <c r="S125" s="296">
        <f>'Stock control'!AK125*'Stock control'!AF125</f>
        <v>0</v>
      </c>
      <c r="T125" s="296">
        <f>'Stock control'!AJ125*'Stock control'!AI125</f>
        <v>0</v>
      </c>
      <c r="U125" s="297">
        <f>('Stock control'!AK125*'Stock control'!AF125)-('Stock control'!AJ125*'Stock control'!AF125)-R125</f>
        <v>0</v>
      </c>
      <c r="V125" s="294">
        <f>'Stock control'!AQ125</f>
        <v>0</v>
      </c>
      <c r="W125" s="298" t="str">
        <f>'Stock control'!AR125</f>
        <v/>
      </c>
      <c r="X125" s="296">
        <f>('Stock control'!AV125-'Stock control'!AU125)*'Stock control'!AS125*'Stock control'!AQ125</f>
        <v>0</v>
      </c>
      <c r="Y125" s="292">
        <f>'Stock control'!AV125*'Stock control'!AQ125</f>
        <v>0</v>
      </c>
      <c r="Z125" s="292">
        <f>'Stock control'!AU125*'Stock control'!AT125</f>
        <v>0</v>
      </c>
      <c r="AA125" s="293">
        <f>('Stock control'!AV125*'Stock control'!AQ125)-('Stock control'!AU125*'Stock control'!AQ125)-X125</f>
        <v>0</v>
      </c>
      <c r="AB125" s="294">
        <f>'Stock control'!BB125</f>
        <v>0</v>
      </c>
      <c r="AC125" s="304" t="str">
        <f>'Stock control'!BC125</f>
        <v/>
      </c>
      <c r="AD125" s="292">
        <f>('Stock control'!BG125-'Stock control'!BF125)*'Stock control'!BD125*'Stock control'!BB125</f>
        <v>0</v>
      </c>
      <c r="AE125" s="292">
        <f>'Stock control'!BG125*'Stock control'!BB125</f>
        <v>0</v>
      </c>
      <c r="AF125" s="292">
        <f>'Stock control'!BF125*'Stock control'!BE125</f>
        <v>0</v>
      </c>
      <c r="AG125" s="293">
        <f>('Stock control'!BG125*'Stock control'!BB125)-('Stock control'!BF125*'Stock control'!BB125)-AD125</f>
        <v>0</v>
      </c>
      <c r="AH125" s="294">
        <f>'Stock control'!BM125</f>
        <v>0</v>
      </c>
      <c r="AI125" s="304" t="str">
        <f>'Stock control'!BN125</f>
        <v/>
      </c>
      <c r="AJ125" s="292">
        <f>('Stock control'!BR125-'Stock control'!BQ125)*'Stock control'!BO125*'Stock control'!BM125</f>
        <v>0</v>
      </c>
      <c r="AK125" s="292">
        <f>'Stock control'!BM125*'Stock control'!BR125</f>
        <v>0</v>
      </c>
      <c r="AL125" s="292">
        <f>'Stock control'!BP125*'Stock control'!BQ125</f>
        <v>0</v>
      </c>
      <c r="AM125" s="293">
        <f>('Stock control'!BM125*'Stock control'!BR125)-('Stock control'!BM125*'Stock control'!BQ125)-AJ125</f>
        <v>0</v>
      </c>
      <c r="AN125" s="294">
        <f>'Stock control'!BX125</f>
        <v>0</v>
      </c>
      <c r="AO125" s="304" t="str">
        <f>'Stock control'!BY125</f>
        <v/>
      </c>
      <c r="AP125" s="292">
        <f>('Stock control'!CC125-'Stock control'!CB125)*'Stock control'!BZ125*'Stock control'!BX125</f>
        <v>0</v>
      </c>
      <c r="AQ125" s="292">
        <f>'Stock control'!BX125*'Stock control'!CC125</f>
        <v>0</v>
      </c>
      <c r="AR125" s="292">
        <f>'Stock control'!CA125*'Stock control'!CB125</f>
        <v>0</v>
      </c>
      <c r="AS125" s="293">
        <f>('Stock control'!BX125*'Stock control'!CC125)-('Stock control'!BX125*'Stock control'!CB125)-AP125</f>
        <v>0</v>
      </c>
      <c r="AT125" s="294">
        <f>'Stock control'!CI125</f>
        <v>0</v>
      </c>
      <c r="AU125" s="304" t="str">
        <f>'Stock control'!CJ125</f>
        <v/>
      </c>
      <c r="AV125" s="292">
        <f>('Stock control'!CN125-'Stock control'!CM125)*'Stock control'!CI125*'Stock control'!CK125</f>
        <v>0</v>
      </c>
      <c r="AW125" s="292">
        <f>'Stock control'!CI125*'Stock control'!CN125</f>
        <v>0</v>
      </c>
      <c r="AX125" s="292">
        <f>'Stock control'!CL125*'Stock control'!CM125</f>
        <v>0</v>
      </c>
      <c r="AY125" s="293">
        <f>('Stock control'!CI125*'Stock control'!CN125)-('Stock control'!CI125*'Stock control'!CM125)-AV125</f>
        <v>0</v>
      </c>
      <c r="AZ125" s="294">
        <f>'Stock control'!CT125</f>
        <v>0</v>
      </c>
      <c r="BA125" s="304" t="str">
        <f>'Stock control'!CU125</f>
        <v/>
      </c>
      <c r="BB125" s="292">
        <f>('Stock control'!CY125-'Stock control'!CX125)*'Stock control'!CT125*'Stock control'!CV125</f>
        <v>0</v>
      </c>
      <c r="BC125" s="292">
        <f>'Stock control'!CT125*'Stock control'!CY125</f>
        <v>0</v>
      </c>
      <c r="BD125" s="292">
        <f>'Stock control'!CW125*'Stock control'!CX125</f>
        <v>0</v>
      </c>
      <c r="BE125" s="293">
        <f>('Stock control'!CT125*'Stock control'!CY125)-('Stock control'!CT125*'Stock control'!CX125)-BB125</f>
        <v>0</v>
      </c>
      <c r="BF125" s="294">
        <f>'Stock control'!DE125</f>
        <v>0</v>
      </c>
      <c r="BG125" s="304" t="str">
        <f>'Stock control'!DF125</f>
        <v/>
      </c>
      <c r="BH125" s="292">
        <f>('Stock control'!DJ125-'Stock control'!DI125)*'Stock control'!DE125*'Stock control'!DG125</f>
        <v>0</v>
      </c>
      <c r="BI125" s="292">
        <f>'Stock control'!DE125*'Stock control'!DJ125</f>
        <v>0</v>
      </c>
      <c r="BJ125" s="292">
        <f>'Stock control'!DH125*'Stock control'!DI125</f>
        <v>0</v>
      </c>
      <c r="BK125" s="293">
        <f>('Stock control'!DE125*'Stock control'!DJ125)-('Stock control'!DE125*'Stock control'!DI125)-BH125</f>
        <v>0</v>
      </c>
      <c r="BL125" s="294">
        <f>'Stock control'!DP125</f>
        <v>0</v>
      </c>
      <c r="BM125" s="304" t="str">
        <f>'Stock control'!DQ125</f>
        <v/>
      </c>
      <c r="BN125" s="292">
        <f>('Stock control'!DU125-'Stock control'!DT125)*'Stock control'!DP125*'Stock control'!DR125</f>
        <v>0</v>
      </c>
      <c r="BO125" s="292">
        <f>'Stock control'!DP125*'Stock control'!DU125</f>
        <v>0</v>
      </c>
      <c r="BP125" s="292">
        <f>'Stock control'!DS125*'Stock control'!DT125</f>
        <v>0</v>
      </c>
      <c r="BQ125" s="293">
        <f>('Stock control'!DP125*'Stock control'!DU125)-('Stock control'!DP125*'Stock control'!DT125)-BN125</f>
        <v>0</v>
      </c>
      <c r="BR125" s="294">
        <f>'Stock control'!EA125</f>
        <v>0</v>
      </c>
      <c r="BS125" s="304" t="str">
        <f>'Stock control'!EB125</f>
        <v/>
      </c>
      <c r="BT125" s="292">
        <f>('Stock control'!EF125-'Stock control'!EE125)*'Stock control'!EA125*'Stock control'!EC125</f>
        <v>0</v>
      </c>
      <c r="BU125" s="292">
        <f>'Stock control'!EA125*'Stock control'!EF125</f>
        <v>0</v>
      </c>
      <c r="BV125" s="292">
        <f>'Stock control'!ED125*'Stock control'!EE125</f>
        <v>0</v>
      </c>
      <c r="BW125" s="293">
        <f>('Stock control'!EA125*'Stock control'!EF125)-('Stock control'!EE125*'Stock control'!EA125)-BT125</f>
        <v>0</v>
      </c>
    </row>
    <row r="126" ht="15.75" customHeight="1">
      <c r="A126" s="8"/>
      <c r="B126" s="288">
        <v>113.0</v>
      </c>
      <c r="C126" s="289" t="str">
        <f>'Stock control'!D126</f>
        <v>Drive wheel/timing shaft drive gear assembly</v>
      </c>
      <c r="D126" s="290" t="str">
        <f>'Stock control'!K126</f>
        <v/>
      </c>
      <c r="E126" s="303">
        <f>'Stock control'!J126</f>
        <v>0</v>
      </c>
      <c r="F126" s="296">
        <f>('Stock control'!O126-'Stock control'!N126)*'Stock control'!L126*'Stock control'!J126</f>
        <v>0</v>
      </c>
      <c r="G126" s="296">
        <f>'Stock control'!J126*'Stock control'!O126</f>
        <v>0</v>
      </c>
      <c r="H126" s="296">
        <f>'Stock control'!M126*'Stock control'!N126</f>
        <v>0</v>
      </c>
      <c r="I126" s="293">
        <f>('Stock control'!J126*'Stock control'!O126)-('Stock control'!J126*'Stock control'!N126)-F126</f>
        <v>0</v>
      </c>
      <c r="J126" s="294">
        <f>'Stock control'!U126</f>
        <v>0</v>
      </c>
      <c r="K126" s="304" t="str">
        <f>'Stock control'!V126</f>
        <v/>
      </c>
      <c r="L126" s="296">
        <f>('Stock control'!Z126-'Stock control'!Y126)*'Stock control'!W126*'Stock control'!U126</f>
        <v>0</v>
      </c>
      <c r="M126" s="296">
        <f>'Stock control'!Z126*'Stock control'!U126</f>
        <v>0</v>
      </c>
      <c r="N126" s="296">
        <f>'Stock control'!X126*'Stock control'!Y126</f>
        <v>0</v>
      </c>
      <c r="O126" s="297">
        <f>('Stock control'!Z126*'Stock control'!U126)-('Stock control'!Y126*'Stock control'!U126)-L126</f>
        <v>0</v>
      </c>
      <c r="P126" s="294">
        <f>'Stock control'!AF126</f>
        <v>0</v>
      </c>
      <c r="Q126" s="304" t="str">
        <f>'Stock control'!AG126</f>
        <v/>
      </c>
      <c r="R126" s="296">
        <f>('Stock control'!AK126-'Stock control'!AJ126)*'Stock control'!AH126*'Stock control'!AF126</f>
        <v>0</v>
      </c>
      <c r="S126" s="296">
        <f>'Stock control'!AK126*'Stock control'!AF126</f>
        <v>0</v>
      </c>
      <c r="T126" s="296">
        <f>'Stock control'!AJ126*'Stock control'!AI126</f>
        <v>0</v>
      </c>
      <c r="U126" s="297">
        <f>('Stock control'!AK126*'Stock control'!AF126)-('Stock control'!AJ126*'Stock control'!AF126)-R126</f>
        <v>0</v>
      </c>
      <c r="V126" s="294">
        <f>'Stock control'!AQ126</f>
        <v>0</v>
      </c>
      <c r="W126" s="298" t="str">
        <f>'Stock control'!AR126</f>
        <v/>
      </c>
      <c r="X126" s="296">
        <f>('Stock control'!AV126-'Stock control'!AU126)*'Stock control'!AS126*'Stock control'!AQ126</f>
        <v>0</v>
      </c>
      <c r="Y126" s="292">
        <f>'Stock control'!AV126*'Stock control'!AQ126</f>
        <v>0</v>
      </c>
      <c r="Z126" s="292">
        <f>'Stock control'!AU126*'Stock control'!AT126</f>
        <v>0</v>
      </c>
      <c r="AA126" s="293">
        <f>('Stock control'!AV126*'Stock control'!AQ126)-('Stock control'!AU126*'Stock control'!AQ126)-X126</f>
        <v>0</v>
      </c>
      <c r="AB126" s="294">
        <f>'Stock control'!BB126</f>
        <v>0</v>
      </c>
      <c r="AC126" s="304" t="str">
        <f>'Stock control'!BC126</f>
        <v/>
      </c>
      <c r="AD126" s="292">
        <f>('Stock control'!BG126-'Stock control'!BF126)*'Stock control'!BD126*'Stock control'!BB126</f>
        <v>0</v>
      </c>
      <c r="AE126" s="292">
        <f>'Stock control'!BG126*'Stock control'!BB126</f>
        <v>0</v>
      </c>
      <c r="AF126" s="292">
        <f>'Stock control'!BF126*'Stock control'!BE126</f>
        <v>0</v>
      </c>
      <c r="AG126" s="293">
        <f>('Stock control'!BG126*'Stock control'!BB126)-('Stock control'!BF126*'Stock control'!BB126)-AD126</f>
        <v>0</v>
      </c>
      <c r="AH126" s="294">
        <f>'Stock control'!BM126</f>
        <v>0</v>
      </c>
      <c r="AI126" s="304" t="str">
        <f>'Stock control'!BN126</f>
        <v/>
      </c>
      <c r="AJ126" s="292">
        <f>('Stock control'!BR126-'Stock control'!BQ126)*'Stock control'!BO126*'Stock control'!BM126</f>
        <v>0</v>
      </c>
      <c r="AK126" s="292">
        <f>'Stock control'!BM126*'Stock control'!BR126</f>
        <v>0</v>
      </c>
      <c r="AL126" s="292">
        <f>'Stock control'!BP126*'Stock control'!BQ126</f>
        <v>0</v>
      </c>
      <c r="AM126" s="293">
        <f>('Stock control'!BM126*'Stock control'!BR126)-('Stock control'!BM126*'Stock control'!BQ126)-AJ126</f>
        <v>0</v>
      </c>
      <c r="AN126" s="294">
        <f>'Stock control'!BX126</f>
        <v>0</v>
      </c>
      <c r="AO126" s="304" t="str">
        <f>'Stock control'!BY126</f>
        <v/>
      </c>
      <c r="AP126" s="292">
        <f>('Stock control'!CC126-'Stock control'!CB126)*'Stock control'!BZ126*'Stock control'!BX126</f>
        <v>0</v>
      </c>
      <c r="AQ126" s="292">
        <f>'Stock control'!BX126*'Stock control'!CC126</f>
        <v>0</v>
      </c>
      <c r="AR126" s="292">
        <f>'Stock control'!CA126*'Stock control'!CB126</f>
        <v>0</v>
      </c>
      <c r="AS126" s="293">
        <f>('Stock control'!BX126*'Stock control'!CC126)-('Stock control'!BX126*'Stock control'!CB126)-AP126</f>
        <v>0</v>
      </c>
      <c r="AT126" s="294">
        <f>'Stock control'!CI126</f>
        <v>0</v>
      </c>
      <c r="AU126" s="304" t="str">
        <f>'Stock control'!CJ126</f>
        <v/>
      </c>
      <c r="AV126" s="292">
        <f>('Stock control'!CN126-'Stock control'!CM126)*'Stock control'!CI126*'Stock control'!CK126</f>
        <v>0</v>
      </c>
      <c r="AW126" s="292">
        <f>'Stock control'!CI126*'Stock control'!CN126</f>
        <v>0</v>
      </c>
      <c r="AX126" s="292">
        <f>'Stock control'!CL126*'Stock control'!CM126</f>
        <v>0</v>
      </c>
      <c r="AY126" s="293">
        <f>('Stock control'!CI126*'Stock control'!CN126)-('Stock control'!CI126*'Stock control'!CM126)-AV126</f>
        <v>0</v>
      </c>
      <c r="AZ126" s="294">
        <f>'Stock control'!CT126</f>
        <v>0</v>
      </c>
      <c r="BA126" s="304" t="str">
        <f>'Stock control'!CU126</f>
        <v/>
      </c>
      <c r="BB126" s="292">
        <f>('Stock control'!CY126-'Stock control'!CX126)*'Stock control'!CT126*'Stock control'!CV126</f>
        <v>0</v>
      </c>
      <c r="BC126" s="292">
        <f>'Stock control'!CT126*'Stock control'!CY126</f>
        <v>0</v>
      </c>
      <c r="BD126" s="292">
        <f>'Stock control'!CW126*'Stock control'!CX126</f>
        <v>0</v>
      </c>
      <c r="BE126" s="293">
        <f>('Stock control'!CT126*'Stock control'!CY126)-('Stock control'!CT126*'Stock control'!CX126)-BB126</f>
        <v>0</v>
      </c>
      <c r="BF126" s="294">
        <f>'Stock control'!DE126</f>
        <v>0</v>
      </c>
      <c r="BG126" s="304" t="str">
        <f>'Stock control'!DF126</f>
        <v/>
      </c>
      <c r="BH126" s="292">
        <f>('Stock control'!DJ126-'Stock control'!DI126)*'Stock control'!DE126*'Stock control'!DG126</f>
        <v>0</v>
      </c>
      <c r="BI126" s="292">
        <f>'Stock control'!DE126*'Stock control'!DJ126</f>
        <v>0</v>
      </c>
      <c r="BJ126" s="292">
        <f>'Stock control'!DH126*'Stock control'!DI126</f>
        <v>0</v>
      </c>
      <c r="BK126" s="293">
        <f>('Stock control'!DE126*'Stock control'!DJ126)-('Stock control'!DE126*'Stock control'!DI126)-BH126</f>
        <v>0</v>
      </c>
      <c r="BL126" s="294">
        <f>'Stock control'!DP126</f>
        <v>0</v>
      </c>
      <c r="BM126" s="304" t="str">
        <f>'Stock control'!DQ126</f>
        <v/>
      </c>
      <c r="BN126" s="292">
        <f>('Stock control'!DU126-'Stock control'!DT126)*'Stock control'!DP126*'Stock control'!DR126</f>
        <v>0</v>
      </c>
      <c r="BO126" s="292">
        <f>'Stock control'!DP126*'Stock control'!DU126</f>
        <v>0</v>
      </c>
      <c r="BP126" s="292">
        <f>'Stock control'!DS126*'Stock control'!DT126</f>
        <v>0</v>
      </c>
      <c r="BQ126" s="293">
        <f>('Stock control'!DP126*'Stock control'!DU126)-('Stock control'!DP126*'Stock control'!DT126)-BN126</f>
        <v>0</v>
      </c>
      <c r="BR126" s="294">
        <f>'Stock control'!EA126</f>
        <v>0</v>
      </c>
      <c r="BS126" s="304" t="str">
        <f>'Stock control'!EB126</f>
        <v/>
      </c>
      <c r="BT126" s="292">
        <f>('Stock control'!EF126-'Stock control'!EE126)*'Stock control'!EA126*'Stock control'!EC126</f>
        <v>0</v>
      </c>
      <c r="BU126" s="292">
        <f>'Stock control'!EA126*'Stock control'!EF126</f>
        <v>0</v>
      </c>
      <c r="BV126" s="292">
        <f>'Stock control'!ED126*'Stock control'!EE126</f>
        <v>0</v>
      </c>
      <c r="BW126" s="293">
        <f>('Stock control'!EA126*'Stock control'!EF126)-('Stock control'!EE126*'Stock control'!EA126)-BT126</f>
        <v>0</v>
      </c>
    </row>
    <row r="127" ht="15.75" customHeight="1">
      <c r="A127" s="8"/>
      <c r="B127" s="302">
        <v>114.0</v>
      </c>
      <c r="C127" s="289" t="str">
        <f>'Stock control'!D127</f>
        <v>Worm gear assembly  Shaft A</v>
      </c>
      <c r="D127" s="290" t="str">
        <f>'Stock control'!K127</f>
        <v/>
      </c>
      <c r="E127" s="303">
        <f>'Stock control'!J127</f>
        <v>0</v>
      </c>
      <c r="F127" s="296">
        <f>('Stock control'!O127-'Stock control'!N127)*'Stock control'!L127*'Stock control'!J127</f>
        <v>0</v>
      </c>
      <c r="G127" s="296">
        <f>'Stock control'!J127*'Stock control'!O127</f>
        <v>0</v>
      </c>
      <c r="H127" s="296">
        <f>'Stock control'!M127*'Stock control'!N127</f>
        <v>0</v>
      </c>
      <c r="I127" s="293">
        <f>('Stock control'!J127*'Stock control'!O127)-('Stock control'!J127*'Stock control'!N127)-F127</f>
        <v>0</v>
      </c>
      <c r="J127" s="294">
        <f>'Stock control'!U127</f>
        <v>0</v>
      </c>
      <c r="K127" s="304" t="str">
        <f>'Stock control'!V127</f>
        <v/>
      </c>
      <c r="L127" s="296">
        <f>('Stock control'!Z127-'Stock control'!Y127)*'Stock control'!W127*'Stock control'!U127</f>
        <v>0</v>
      </c>
      <c r="M127" s="296">
        <f>'Stock control'!Z127*'Stock control'!U127</f>
        <v>0</v>
      </c>
      <c r="N127" s="296">
        <f>'Stock control'!X127*'Stock control'!Y127</f>
        <v>0</v>
      </c>
      <c r="O127" s="297">
        <f>('Stock control'!Z127*'Stock control'!U127)-('Stock control'!Y127*'Stock control'!U127)-L127</f>
        <v>0</v>
      </c>
      <c r="P127" s="294">
        <f>'Stock control'!AF127</f>
        <v>0</v>
      </c>
      <c r="Q127" s="304" t="str">
        <f>'Stock control'!AG127</f>
        <v/>
      </c>
      <c r="R127" s="296">
        <f>('Stock control'!AK127-'Stock control'!AJ127)*'Stock control'!AH127*'Stock control'!AF127</f>
        <v>0</v>
      </c>
      <c r="S127" s="296">
        <f>'Stock control'!AK127*'Stock control'!AF127</f>
        <v>0</v>
      </c>
      <c r="T127" s="296">
        <f>'Stock control'!AJ127*'Stock control'!AI127</f>
        <v>0</v>
      </c>
      <c r="U127" s="297">
        <f>('Stock control'!AK127*'Stock control'!AF127)-('Stock control'!AJ127*'Stock control'!AF127)-R127</f>
        <v>0</v>
      </c>
      <c r="V127" s="294">
        <f>'Stock control'!AQ127</f>
        <v>0</v>
      </c>
      <c r="W127" s="298" t="str">
        <f>'Stock control'!AR127</f>
        <v/>
      </c>
      <c r="X127" s="296">
        <f>('Stock control'!AV127-'Stock control'!AU127)*'Stock control'!AS127*'Stock control'!AQ127</f>
        <v>0</v>
      </c>
      <c r="Y127" s="292">
        <f>'Stock control'!AV127*'Stock control'!AQ127</f>
        <v>0</v>
      </c>
      <c r="Z127" s="292">
        <f>'Stock control'!AU127*'Stock control'!AT127</f>
        <v>0</v>
      </c>
      <c r="AA127" s="293">
        <f>('Stock control'!AV127*'Stock control'!AQ127)-('Stock control'!AU127*'Stock control'!AQ127)-X127</f>
        <v>0</v>
      </c>
      <c r="AB127" s="294">
        <f>'Stock control'!BB127</f>
        <v>0</v>
      </c>
      <c r="AC127" s="304" t="str">
        <f>'Stock control'!BC127</f>
        <v/>
      </c>
      <c r="AD127" s="292">
        <f>('Stock control'!BG127-'Stock control'!BF127)*'Stock control'!BD127*'Stock control'!BB127</f>
        <v>0</v>
      </c>
      <c r="AE127" s="292">
        <f>'Stock control'!BG127*'Stock control'!BB127</f>
        <v>0</v>
      </c>
      <c r="AF127" s="292">
        <f>'Stock control'!BF127*'Stock control'!BE127</f>
        <v>0</v>
      </c>
      <c r="AG127" s="293">
        <f>('Stock control'!BG127*'Stock control'!BB127)-('Stock control'!BF127*'Stock control'!BB127)-AD127</f>
        <v>0</v>
      </c>
      <c r="AH127" s="294">
        <f>'Stock control'!BM127</f>
        <v>0</v>
      </c>
      <c r="AI127" s="304" t="str">
        <f>'Stock control'!BN127</f>
        <v/>
      </c>
      <c r="AJ127" s="292">
        <f>('Stock control'!BR127-'Stock control'!BQ127)*'Stock control'!BO127*'Stock control'!BM127</f>
        <v>0</v>
      </c>
      <c r="AK127" s="292">
        <f>'Stock control'!BM127*'Stock control'!BR127</f>
        <v>0</v>
      </c>
      <c r="AL127" s="292">
        <f>'Stock control'!BP127*'Stock control'!BQ127</f>
        <v>0</v>
      </c>
      <c r="AM127" s="293">
        <f>('Stock control'!BM127*'Stock control'!BR127)-('Stock control'!BM127*'Stock control'!BQ127)-AJ127</f>
        <v>0</v>
      </c>
      <c r="AN127" s="294">
        <f>'Stock control'!BX127</f>
        <v>0</v>
      </c>
      <c r="AO127" s="304" t="str">
        <f>'Stock control'!BY127</f>
        <v/>
      </c>
      <c r="AP127" s="292">
        <f>('Stock control'!CC127-'Stock control'!CB127)*'Stock control'!BZ127*'Stock control'!BX127</f>
        <v>0</v>
      </c>
      <c r="AQ127" s="292">
        <f>'Stock control'!BX127*'Stock control'!CC127</f>
        <v>0</v>
      </c>
      <c r="AR127" s="292">
        <f>'Stock control'!CA127*'Stock control'!CB127</f>
        <v>0</v>
      </c>
      <c r="AS127" s="293">
        <f>('Stock control'!BX127*'Stock control'!CC127)-('Stock control'!BX127*'Stock control'!CB127)-AP127</f>
        <v>0</v>
      </c>
      <c r="AT127" s="294">
        <f>'Stock control'!CI127</f>
        <v>0</v>
      </c>
      <c r="AU127" s="304" t="str">
        <f>'Stock control'!CJ127</f>
        <v/>
      </c>
      <c r="AV127" s="292">
        <f>('Stock control'!CN127-'Stock control'!CM127)*'Stock control'!CI127*'Stock control'!CK127</f>
        <v>0</v>
      </c>
      <c r="AW127" s="292">
        <f>'Stock control'!CI127*'Stock control'!CN127</f>
        <v>0</v>
      </c>
      <c r="AX127" s="292">
        <f>'Stock control'!CL127*'Stock control'!CM127</f>
        <v>0</v>
      </c>
      <c r="AY127" s="293">
        <f>('Stock control'!CI127*'Stock control'!CN127)-('Stock control'!CI127*'Stock control'!CM127)-AV127</f>
        <v>0</v>
      </c>
      <c r="AZ127" s="294">
        <f>'Stock control'!CT127</f>
        <v>0</v>
      </c>
      <c r="BA127" s="304" t="str">
        <f>'Stock control'!CU127</f>
        <v/>
      </c>
      <c r="BB127" s="292">
        <f>('Stock control'!CY127-'Stock control'!CX127)*'Stock control'!CT127*'Stock control'!CV127</f>
        <v>0</v>
      </c>
      <c r="BC127" s="292">
        <f>'Stock control'!CT127*'Stock control'!CY127</f>
        <v>0</v>
      </c>
      <c r="BD127" s="292">
        <f>'Stock control'!CW127*'Stock control'!CX127</f>
        <v>0</v>
      </c>
      <c r="BE127" s="293">
        <f>('Stock control'!CT127*'Stock control'!CY127)-('Stock control'!CT127*'Stock control'!CX127)-BB127</f>
        <v>0</v>
      </c>
      <c r="BF127" s="294">
        <f>'Stock control'!DE127</f>
        <v>0</v>
      </c>
      <c r="BG127" s="304" t="str">
        <f>'Stock control'!DF127</f>
        <v/>
      </c>
      <c r="BH127" s="292">
        <f>('Stock control'!DJ127-'Stock control'!DI127)*'Stock control'!DE127*'Stock control'!DG127</f>
        <v>0</v>
      </c>
      <c r="BI127" s="292">
        <f>'Stock control'!DE127*'Stock control'!DJ127</f>
        <v>0</v>
      </c>
      <c r="BJ127" s="292">
        <f>'Stock control'!DH127*'Stock control'!DI127</f>
        <v>0</v>
      </c>
      <c r="BK127" s="293">
        <f>('Stock control'!DE127*'Stock control'!DJ127)-('Stock control'!DE127*'Stock control'!DI127)-BH127</f>
        <v>0</v>
      </c>
      <c r="BL127" s="294">
        <f>'Stock control'!DP127</f>
        <v>0</v>
      </c>
      <c r="BM127" s="304" t="str">
        <f>'Stock control'!DQ127</f>
        <v/>
      </c>
      <c r="BN127" s="292">
        <f>('Stock control'!DU127-'Stock control'!DT127)*'Stock control'!DP127*'Stock control'!DR127</f>
        <v>0</v>
      </c>
      <c r="BO127" s="292">
        <f>'Stock control'!DP127*'Stock control'!DU127</f>
        <v>0</v>
      </c>
      <c r="BP127" s="292">
        <f>'Stock control'!DS127*'Stock control'!DT127</f>
        <v>0</v>
      </c>
      <c r="BQ127" s="293">
        <f>('Stock control'!DP127*'Stock control'!DU127)-('Stock control'!DP127*'Stock control'!DT127)-BN127</f>
        <v>0</v>
      </c>
      <c r="BR127" s="294">
        <f>'Stock control'!EA127</f>
        <v>0</v>
      </c>
      <c r="BS127" s="304" t="str">
        <f>'Stock control'!EB127</f>
        <v/>
      </c>
      <c r="BT127" s="292">
        <f>('Stock control'!EF127-'Stock control'!EE127)*'Stock control'!EA127*'Stock control'!EC127</f>
        <v>0</v>
      </c>
      <c r="BU127" s="292">
        <f>'Stock control'!EA127*'Stock control'!EF127</f>
        <v>0</v>
      </c>
      <c r="BV127" s="292">
        <f>'Stock control'!ED127*'Stock control'!EE127</f>
        <v>0</v>
      </c>
      <c r="BW127" s="293">
        <f>('Stock control'!EA127*'Stock control'!EF127)-('Stock control'!EE127*'Stock control'!EA127)-BT127</f>
        <v>0</v>
      </c>
    </row>
    <row r="128" ht="15.75" customHeight="1">
      <c r="A128" s="8"/>
      <c r="B128" s="288">
        <v>115.0</v>
      </c>
      <c r="C128" s="289" t="str">
        <f>'Stock control'!D128</f>
        <v>Screws pack</v>
      </c>
      <c r="D128" s="290" t="str">
        <f>'Stock control'!K128</f>
        <v/>
      </c>
      <c r="E128" s="303">
        <f>'Stock control'!J128</f>
        <v>0</v>
      </c>
      <c r="F128" s="296">
        <f>('Stock control'!O128-'Stock control'!N128)*'Stock control'!L128*'Stock control'!J128</f>
        <v>0</v>
      </c>
      <c r="G128" s="296">
        <f>'Stock control'!J128*'Stock control'!O128</f>
        <v>0</v>
      </c>
      <c r="H128" s="296">
        <f>'Stock control'!M128*'Stock control'!N128</f>
        <v>0</v>
      </c>
      <c r="I128" s="293">
        <f>('Stock control'!J128*'Stock control'!O128)-('Stock control'!J128*'Stock control'!N128)-F128</f>
        <v>0</v>
      </c>
      <c r="J128" s="294">
        <f>'Stock control'!U128</f>
        <v>0</v>
      </c>
      <c r="K128" s="304" t="str">
        <f>'Stock control'!V128</f>
        <v/>
      </c>
      <c r="L128" s="296">
        <f>('Stock control'!Z128-'Stock control'!Y128)*'Stock control'!W128*'Stock control'!U128</f>
        <v>0</v>
      </c>
      <c r="M128" s="296">
        <f>'Stock control'!Z128*'Stock control'!U128</f>
        <v>0</v>
      </c>
      <c r="N128" s="296">
        <f>'Stock control'!X128*'Stock control'!Y128</f>
        <v>0</v>
      </c>
      <c r="O128" s="297">
        <f>('Stock control'!Z128*'Stock control'!U128)-('Stock control'!Y128*'Stock control'!U128)-L128</f>
        <v>0</v>
      </c>
      <c r="P128" s="294">
        <f>'Stock control'!AF128</f>
        <v>0</v>
      </c>
      <c r="Q128" s="304" t="str">
        <f>'Stock control'!AG128</f>
        <v/>
      </c>
      <c r="R128" s="296">
        <f>('Stock control'!AK128-'Stock control'!AJ128)*'Stock control'!AH128*'Stock control'!AF128</f>
        <v>0</v>
      </c>
      <c r="S128" s="296">
        <f>'Stock control'!AK128*'Stock control'!AF128</f>
        <v>0</v>
      </c>
      <c r="T128" s="296">
        <f>'Stock control'!AJ128*'Stock control'!AI128</f>
        <v>0</v>
      </c>
      <c r="U128" s="297">
        <f>('Stock control'!AK128*'Stock control'!AF128)-('Stock control'!AJ128*'Stock control'!AF128)-R128</f>
        <v>0</v>
      </c>
      <c r="V128" s="294">
        <f>'Stock control'!AQ128</f>
        <v>0</v>
      </c>
      <c r="W128" s="298" t="str">
        <f>'Stock control'!AR128</f>
        <v/>
      </c>
      <c r="X128" s="296">
        <f>('Stock control'!AV128-'Stock control'!AU128)*'Stock control'!AS128*'Stock control'!AQ128</f>
        <v>0</v>
      </c>
      <c r="Y128" s="292">
        <f>'Stock control'!AV128*'Stock control'!AQ128</f>
        <v>0</v>
      </c>
      <c r="Z128" s="292">
        <f>'Stock control'!AU128*'Stock control'!AT128</f>
        <v>0</v>
      </c>
      <c r="AA128" s="293">
        <f>('Stock control'!AV128*'Stock control'!AQ128)-('Stock control'!AU128*'Stock control'!AQ128)-X128</f>
        <v>0</v>
      </c>
      <c r="AB128" s="294">
        <f>'Stock control'!BB128</f>
        <v>0</v>
      </c>
      <c r="AC128" s="304" t="str">
        <f>'Stock control'!BC128</f>
        <v/>
      </c>
      <c r="AD128" s="292">
        <f>('Stock control'!BG128-'Stock control'!BF128)*'Stock control'!BD128*'Stock control'!BB128</f>
        <v>0</v>
      </c>
      <c r="AE128" s="292">
        <f>'Stock control'!BG128*'Stock control'!BB128</f>
        <v>0</v>
      </c>
      <c r="AF128" s="292">
        <f>'Stock control'!BF128*'Stock control'!BE128</f>
        <v>0</v>
      </c>
      <c r="AG128" s="293">
        <f>('Stock control'!BG128*'Stock control'!BB128)-('Stock control'!BF128*'Stock control'!BB128)-AD128</f>
        <v>0</v>
      </c>
      <c r="AH128" s="294">
        <f>'Stock control'!BM128</f>
        <v>0</v>
      </c>
      <c r="AI128" s="304" t="str">
        <f>'Stock control'!BN128</f>
        <v/>
      </c>
      <c r="AJ128" s="292">
        <f>('Stock control'!BR128-'Stock control'!BQ128)*'Stock control'!BO128*'Stock control'!BM128</f>
        <v>0</v>
      </c>
      <c r="AK128" s="292">
        <f>'Stock control'!BM128*'Stock control'!BR128</f>
        <v>0</v>
      </c>
      <c r="AL128" s="292">
        <f>'Stock control'!BP128*'Stock control'!BQ128</f>
        <v>0</v>
      </c>
      <c r="AM128" s="293">
        <f>('Stock control'!BM128*'Stock control'!BR128)-('Stock control'!BM128*'Stock control'!BQ128)-AJ128</f>
        <v>0</v>
      </c>
      <c r="AN128" s="294">
        <f>'Stock control'!BX128</f>
        <v>0</v>
      </c>
      <c r="AO128" s="304" t="str">
        <f>'Stock control'!BY128</f>
        <v/>
      </c>
      <c r="AP128" s="292">
        <f>('Stock control'!CC128-'Stock control'!CB128)*'Stock control'!BZ128*'Stock control'!BX128</f>
        <v>0</v>
      </c>
      <c r="AQ128" s="292">
        <f>'Stock control'!BX128*'Stock control'!CC128</f>
        <v>0</v>
      </c>
      <c r="AR128" s="292">
        <f>'Stock control'!CA128*'Stock control'!CB128</f>
        <v>0</v>
      </c>
      <c r="AS128" s="293">
        <f>('Stock control'!BX128*'Stock control'!CC128)-('Stock control'!BX128*'Stock control'!CB128)-AP128</f>
        <v>0</v>
      </c>
      <c r="AT128" s="294">
        <f>'Stock control'!CI128</f>
        <v>0</v>
      </c>
      <c r="AU128" s="304" t="str">
        <f>'Stock control'!CJ128</f>
        <v/>
      </c>
      <c r="AV128" s="292">
        <f>('Stock control'!CN128-'Stock control'!CM128)*'Stock control'!CI128*'Stock control'!CK128</f>
        <v>0</v>
      </c>
      <c r="AW128" s="292">
        <f>'Stock control'!CI128*'Stock control'!CN128</f>
        <v>0</v>
      </c>
      <c r="AX128" s="292">
        <f>'Stock control'!CL128*'Stock control'!CM128</f>
        <v>0</v>
      </c>
      <c r="AY128" s="293">
        <f>('Stock control'!CI128*'Stock control'!CN128)-('Stock control'!CI128*'Stock control'!CM128)-AV128</f>
        <v>0</v>
      </c>
      <c r="AZ128" s="294">
        <f>'Stock control'!CT128</f>
        <v>0</v>
      </c>
      <c r="BA128" s="304" t="str">
        <f>'Stock control'!CU128</f>
        <v/>
      </c>
      <c r="BB128" s="292">
        <f>('Stock control'!CY128-'Stock control'!CX128)*'Stock control'!CT128*'Stock control'!CV128</f>
        <v>0</v>
      </c>
      <c r="BC128" s="292">
        <f>'Stock control'!CT128*'Stock control'!CY128</f>
        <v>0</v>
      </c>
      <c r="BD128" s="292">
        <f>'Stock control'!CW128*'Stock control'!CX128</f>
        <v>0</v>
      </c>
      <c r="BE128" s="293">
        <f>('Stock control'!CT128*'Stock control'!CY128)-('Stock control'!CT128*'Stock control'!CX128)-BB128</f>
        <v>0</v>
      </c>
      <c r="BF128" s="294">
        <f>'Stock control'!DE128</f>
        <v>0</v>
      </c>
      <c r="BG128" s="304" t="str">
        <f>'Stock control'!DF128</f>
        <v/>
      </c>
      <c r="BH128" s="292">
        <f>('Stock control'!DJ128-'Stock control'!DI128)*'Stock control'!DE128*'Stock control'!DG128</f>
        <v>0</v>
      </c>
      <c r="BI128" s="292">
        <f>'Stock control'!DE128*'Stock control'!DJ128</f>
        <v>0</v>
      </c>
      <c r="BJ128" s="292">
        <f>'Stock control'!DH128*'Stock control'!DI128</f>
        <v>0</v>
      </c>
      <c r="BK128" s="293">
        <f>('Stock control'!DE128*'Stock control'!DJ128)-('Stock control'!DE128*'Stock control'!DI128)-BH128</f>
        <v>0</v>
      </c>
      <c r="BL128" s="294">
        <f>'Stock control'!DP128</f>
        <v>0</v>
      </c>
      <c r="BM128" s="304" t="str">
        <f>'Stock control'!DQ128</f>
        <v/>
      </c>
      <c r="BN128" s="292">
        <f>('Stock control'!DU128-'Stock control'!DT128)*'Stock control'!DP128*'Stock control'!DR128</f>
        <v>0</v>
      </c>
      <c r="BO128" s="292">
        <f>'Stock control'!DP128*'Stock control'!DU128</f>
        <v>0</v>
      </c>
      <c r="BP128" s="292">
        <f>'Stock control'!DS128*'Stock control'!DT128</f>
        <v>0</v>
      </c>
      <c r="BQ128" s="293">
        <f>('Stock control'!DP128*'Stock control'!DU128)-('Stock control'!DP128*'Stock control'!DT128)-BN128</f>
        <v>0</v>
      </c>
      <c r="BR128" s="294">
        <f>'Stock control'!EA128</f>
        <v>0</v>
      </c>
      <c r="BS128" s="304" t="str">
        <f>'Stock control'!EB128</f>
        <v/>
      </c>
      <c r="BT128" s="292">
        <f>('Stock control'!EF128-'Stock control'!EE128)*'Stock control'!EA128*'Stock control'!EC128</f>
        <v>0</v>
      </c>
      <c r="BU128" s="292">
        <f>'Stock control'!EA128*'Stock control'!EF128</f>
        <v>0</v>
      </c>
      <c r="BV128" s="292">
        <f>'Stock control'!ED128*'Stock control'!EE128</f>
        <v>0</v>
      </c>
      <c r="BW128" s="293">
        <f>('Stock control'!EA128*'Stock control'!EF128)-('Stock control'!EE128*'Stock control'!EA128)-BT128</f>
        <v>0</v>
      </c>
    </row>
    <row r="129" ht="15.75" customHeight="1">
      <c r="A129" s="8"/>
      <c r="B129" s="302">
        <v>116.0</v>
      </c>
      <c r="C129" s="289" t="str">
        <f>'Stock control'!D129</f>
        <v>Double Chimney  </v>
      </c>
      <c r="D129" s="290" t="str">
        <f>'Stock control'!K129</f>
        <v/>
      </c>
      <c r="E129" s="303">
        <f>'Stock control'!J129</f>
        <v>0</v>
      </c>
      <c r="F129" s="296">
        <f>('Stock control'!O129-'Stock control'!N129)*'Stock control'!L129*'Stock control'!J129</f>
        <v>0</v>
      </c>
      <c r="G129" s="296">
        <f>'Stock control'!J129*'Stock control'!O129</f>
        <v>0</v>
      </c>
      <c r="H129" s="296">
        <f>'Stock control'!M129*'Stock control'!N129</f>
        <v>0</v>
      </c>
      <c r="I129" s="293">
        <f>('Stock control'!J129*'Stock control'!O129)-('Stock control'!J129*'Stock control'!N129)-F129</f>
        <v>0</v>
      </c>
      <c r="J129" s="294">
        <f>'Stock control'!U129</f>
        <v>0</v>
      </c>
      <c r="K129" s="304" t="str">
        <f>'Stock control'!V129</f>
        <v/>
      </c>
      <c r="L129" s="296">
        <f>('Stock control'!Z129-'Stock control'!Y129)*'Stock control'!W129*'Stock control'!U129</f>
        <v>0</v>
      </c>
      <c r="M129" s="296">
        <f>'Stock control'!Z129*'Stock control'!U129</f>
        <v>0</v>
      </c>
      <c r="N129" s="296">
        <f>'Stock control'!X129*'Stock control'!Y129</f>
        <v>0</v>
      </c>
      <c r="O129" s="297">
        <f>('Stock control'!Z129*'Stock control'!U129)-('Stock control'!Y129*'Stock control'!U129)-L129</f>
        <v>0</v>
      </c>
      <c r="P129" s="294">
        <f>'Stock control'!AF129</f>
        <v>0</v>
      </c>
      <c r="Q129" s="304" t="str">
        <f>'Stock control'!AG129</f>
        <v/>
      </c>
      <c r="R129" s="296">
        <f>('Stock control'!AK129-'Stock control'!AJ129)*'Stock control'!AH129*'Stock control'!AF129</f>
        <v>0</v>
      </c>
      <c r="S129" s="296">
        <f>'Stock control'!AK129*'Stock control'!AF129</f>
        <v>0</v>
      </c>
      <c r="T129" s="296">
        <f>'Stock control'!AJ129*'Stock control'!AI129</f>
        <v>0</v>
      </c>
      <c r="U129" s="297">
        <f>('Stock control'!AK129*'Stock control'!AF129)-('Stock control'!AJ129*'Stock control'!AF129)-R129</f>
        <v>0</v>
      </c>
      <c r="V129" s="294">
        <f>'Stock control'!AQ129</f>
        <v>0</v>
      </c>
      <c r="W129" s="298" t="str">
        <f>'Stock control'!AR129</f>
        <v/>
      </c>
      <c r="X129" s="296">
        <f>('Stock control'!AV129-'Stock control'!AU129)*'Stock control'!AS129*'Stock control'!AQ129</f>
        <v>0</v>
      </c>
      <c r="Y129" s="292">
        <f>'Stock control'!AV129*'Stock control'!AQ129</f>
        <v>0</v>
      </c>
      <c r="Z129" s="292">
        <f>'Stock control'!AU129*'Stock control'!AT129</f>
        <v>0</v>
      </c>
      <c r="AA129" s="293">
        <f>('Stock control'!AV129*'Stock control'!AQ129)-('Stock control'!AU129*'Stock control'!AQ129)-X129</f>
        <v>0</v>
      </c>
      <c r="AB129" s="294">
        <f>'Stock control'!BB129</f>
        <v>0</v>
      </c>
      <c r="AC129" s="304" t="str">
        <f>'Stock control'!BC129</f>
        <v/>
      </c>
      <c r="AD129" s="292">
        <f>('Stock control'!BG129-'Stock control'!BF129)*'Stock control'!BD129*'Stock control'!BB129</f>
        <v>0</v>
      </c>
      <c r="AE129" s="292">
        <f>'Stock control'!BG129*'Stock control'!BB129</f>
        <v>0</v>
      </c>
      <c r="AF129" s="292">
        <f>'Stock control'!BF129*'Stock control'!BE129</f>
        <v>0</v>
      </c>
      <c r="AG129" s="293">
        <f>('Stock control'!BG129*'Stock control'!BB129)-('Stock control'!BF129*'Stock control'!BB129)-AD129</f>
        <v>0</v>
      </c>
      <c r="AH129" s="294">
        <f>'Stock control'!BM129</f>
        <v>0</v>
      </c>
      <c r="AI129" s="304" t="str">
        <f>'Stock control'!BN129</f>
        <v/>
      </c>
      <c r="AJ129" s="292">
        <f>('Stock control'!BR129-'Stock control'!BQ129)*'Stock control'!BO129*'Stock control'!BM129</f>
        <v>0</v>
      </c>
      <c r="AK129" s="292">
        <f>'Stock control'!BM129*'Stock control'!BR129</f>
        <v>0</v>
      </c>
      <c r="AL129" s="292">
        <f>'Stock control'!BP129*'Stock control'!BQ129</f>
        <v>0</v>
      </c>
      <c r="AM129" s="293">
        <f>('Stock control'!BM129*'Stock control'!BR129)-('Stock control'!BM129*'Stock control'!BQ129)-AJ129</f>
        <v>0</v>
      </c>
      <c r="AN129" s="294">
        <f>'Stock control'!BX129</f>
        <v>0</v>
      </c>
      <c r="AO129" s="304" t="str">
        <f>'Stock control'!BY129</f>
        <v/>
      </c>
      <c r="AP129" s="292">
        <f>('Stock control'!CC129-'Stock control'!CB129)*'Stock control'!BZ129*'Stock control'!BX129</f>
        <v>0</v>
      </c>
      <c r="AQ129" s="292">
        <f>'Stock control'!BX129*'Stock control'!CC129</f>
        <v>0</v>
      </c>
      <c r="AR129" s="292">
        <f>'Stock control'!CA129*'Stock control'!CB129</f>
        <v>0</v>
      </c>
      <c r="AS129" s="293">
        <f>('Stock control'!BX129*'Stock control'!CC129)-('Stock control'!BX129*'Stock control'!CB129)-AP129</f>
        <v>0</v>
      </c>
      <c r="AT129" s="294">
        <f>'Stock control'!CI129</f>
        <v>0</v>
      </c>
      <c r="AU129" s="304" t="str">
        <f>'Stock control'!CJ129</f>
        <v/>
      </c>
      <c r="AV129" s="292">
        <f>('Stock control'!CN129-'Stock control'!CM129)*'Stock control'!CI129*'Stock control'!CK129</f>
        <v>0</v>
      </c>
      <c r="AW129" s="292">
        <f>'Stock control'!CI129*'Stock control'!CN129</f>
        <v>0</v>
      </c>
      <c r="AX129" s="292">
        <f>'Stock control'!CL129*'Stock control'!CM129</f>
        <v>0</v>
      </c>
      <c r="AY129" s="293">
        <f>('Stock control'!CI129*'Stock control'!CN129)-('Stock control'!CI129*'Stock control'!CM129)-AV129</f>
        <v>0</v>
      </c>
      <c r="AZ129" s="294">
        <f>'Stock control'!CT129</f>
        <v>0</v>
      </c>
      <c r="BA129" s="304" t="str">
        <f>'Stock control'!CU129</f>
        <v/>
      </c>
      <c r="BB129" s="292">
        <f>('Stock control'!CY129-'Stock control'!CX129)*'Stock control'!CT129*'Stock control'!CV129</f>
        <v>0</v>
      </c>
      <c r="BC129" s="292">
        <f>'Stock control'!CT129*'Stock control'!CY129</f>
        <v>0</v>
      </c>
      <c r="BD129" s="292">
        <f>'Stock control'!CW129*'Stock control'!CX129</f>
        <v>0</v>
      </c>
      <c r="BE129" s="293">
        <f>('Stock control'!CT129*'Stock control'!CY129)-('Stock control'!CT129*'Stock control'!CX129)-BB129</f>
        <v>0</v>
      </c>
      <c r="BF129" s="294">
        <f>'Stock control'!DE129</f>
        <v>0</v>
      </c>
      <c r="BG129" s="304" t="str">
        <f>'Stock control'!DF129</f>
        <v/>
      </c>
      <c r="BH129" s="292">
        <f>('Stock control'!DJ129-'Stock control'!DI129)*'Stock control'!DE129*'Stock control'!DG129</f>
        <v>0</v>
      </c>
      <c r="BI129" s="292">
        <f>'Stock control'!DE129*'Stock control'!DJ129</f>
        <v>0</v>
      </c>
      <c r="BJ129" s="292">
        <f>'Stock control'!DH129*'Stock control'!DI129</f>
        <v>0</v>
      </c>
      <c r="BK129" s="293">
        <f>('Stock control'!DE129*'Stock control'!DJ129)-('Stock control'!DE129*'Stock control'!DI129)-BH129</f>
        <v>0</v>
      </c>
      <c r="BL129" s="294">
        <f>'Stock control'!DP129</f>
        <v>0</v>
      </c>
      <c r="BM129" s="304" t="str">
        <f>'Stock control'!DQ129</f>
        <v/>
      </c>
      <c r="BN129" s="292">
        <f>('Stock control'!DU129-'Stock control'!DT129)*'Stock control'!DP129*'Stock control'!DR129</f>
        <v>0</v>
      </c>
      <c r="BO129" s="292">
        <f>'Stock control'!DP129*'Stock control'!DU129</f>
        <v>0</v>
      </c>
      <c r="BP129" s="292">
        <f>'Stock control'!DS129*'Stock control'!DT129</f>
        <v>0</v>
      </c>
      <c r="BQ129" s="293">
        <f>('Stock control'!DP129*'Stock control'!DU129)-('Stock control'!DP129*'Stock control'!DT129)-BN129</f>
        <v>0</v>
      </c>
      <c r="BR129" s="294">
        <f>'Stock control'!EA129</f>
        <v>0</v>
      </c>
      <c r="BS129" s="304" t="str">
        <f>'Stock control'!EB129</f>
        <v/>
      </c>
      <c r="BT129" s="292">
        <f>('Stock control'!EF129-'Stock control'!EE129)*'Stock control'!EA129*'Stock control'!EC129</f>
        <v>0</v>
      </c>
      <c r="BU129" s="292">
        <f>'Stock control'!EA129*'Stock control'!EF129</f>
        <v>0</v>
      </c>
      <c r="BV129" s="292">
        <f>'Stock control'!ED129*'Stock control'!EE129</f>
        <v>0</v>
      </c>
      <c r="BW129" s="293">
        <f>('Stock control'!EA129*'Stock control'!EF129)-('Stock control'!EE129*'Stock control'!EA129)-BT129</f>
        <v>0</v>
      </c>
    </row>
    <row r="130" ht="15.75" customHeight="1">
      <c r="A130" s="8"/>
      <c r="B130" s="288">
        <v>117.0</v>
      </c>
      <c r="C130" s="289" t="str">
        <f>'Stock control'!D130</f>
        <v>Tender coal cover </v>
      </c>
      <c r="D130" s="290" t="str">
        <f>'Stock control'!K130</f>
        <v/>
      </c>
      <c r="E130" s="303">
        <f>'Stock control'!J130</f>
        <v>0</v>
      </c>
      <c r="F130" s="296">
        <f>('Stock control'!O130-'Stock control'!N130)*'Stock control'!L130*'Stock control'!J130</f>
        <v>0</v>
      </c>
      <c r="G130" s="296">
        <f>'Stock control'!J130*'Stock control'!O130</f>
        <v>0</v>
      </c>
      <c r="H130" s="296">
        <f>'Stock control'!M130*'Stock control'!N130</f>
        <v>0</v>
      </c>
      <c r="I130" s="293">
        <f>('Stock control'!J130*'Stock control'!O130)-('Stock control'!J130*'Stock control'!N130)-F130</f>
        <v>0</v>
      </c>
      <c r="J130" s="294">
        <f>'Stock control'!U130</f>
        <v>0</v>
      </c>
      <c r="K130" s="304" t="str">
        <f>'Stock control'!V130</f>
        <v/>
      </c>
      <c r="L130" s="296">
        <f>('Stock control'!Z130-'Stock control'!Y130)*'Stock control'!W130*'Stock control'!U130</f>
        <v>0</v>
      </c>
      <c r="M130" s="296">
        <f>'Stock control'!Z130*'Stock control'!U130</f>
        <v>0</v>
      </c>
      <c r="N130" s="296">
        <f>'Stock control'!X130*'Stock control'!Y130</f>
        <v>0</v>
      </c>
      <c r="O130" s="297">
        <f>('Stock control'!Z130*'Stock control'!U130)-('Stock control'!Y130*'Stock control'!U130)-L130</f>
        <v>0</v>
      </c>
      <c r="P130" s="294">
        <f>'Stock control'!AF130</f>
        <v>0</v>
      </c>
      <c r="Q130" s="304" t="str">
        <f>'Stock control'!AG130</f>
        <v/>
      </c>
      <c r="R130" s="296">
        <f>('Stock control'!AK130-'Stock control'!AJ130)*'Stock control'!AH130*'Stock control'!AF130</f>
        <v>0</v>
      </c>
      <c r="S130" s="296">
        <f>'Stock control'!AK130*'Stock control'!AF130</f>
        <v>0</v>
      </c>
      <c r="T130" s="296">
        <f>'Stock control'!AJ130*'Stock control'!AI130</f>
        <v>0</v>
      </c>
      <c r="U130" s="297">
        <f>('Stock control'!AK130*'Stock control'!AF130)-('Stock control'!AJ130*'Stock control'!AF130)-R130</f>
        <v>0</v>
      </c>
      <c r="V130" s="294">
        <f>'Stock control'!AQ130</f>
        <v>0</v>
      </c>
      <c r="W130" s="298" t="str">
        <f>'Stock control'!AR130</f>
        <v/>
      </c>
      <c r="X130" s="296">
        <f>('Stock control'!AV130-'Stock control'!AU130)*'Stock control'!AS130*'Stock control'!AQ130</f>
        <v>0</v>
      </c>
      <c r="Y130" s="292">
        <f>'Stock control'!AV130*'Stock control'!AQ130</f>
        <v>0</v>
      </c>
      <c r="Z130" s="292">
        <f>'Stock control'!AU130*'Stock control'!AT130</f>
        <v>0</v>
      </c>
      <c r="AA130" s="293">
        <f>('Stock control'!AV130*'Stock control'!AQ130)-('Stock control'!AU130*'Stock control'!AQ130)-X130</f>
        <v>0</v>
      </c>
      <c r="AB130" s="294">
        <f>'Stock control'!BB130</f>
        <v>0</v>
      </c>
      <c r="AC130" s="304" t="str">
        <f>'Stock control'!BC130</f>
        <v/>
      </c>
      <c r="AD130" s="292">
        <f>('Stock control'!BG130-'Stock control'!BF130)*'Stock control'!BD130*'Stock control'!BB130</f>
        <v>0</v>
      </c>
      <c r="AE130" s="292">
        <f>'Stock control'!BG130*'Stock control'!BB130</f>
        <v>0</v>
      </c>
      <c r="AF130" s="292">
        <f>'Stock control'!BF130*'Stock control'!BE130</f>
        <v>0</v>
      </c>
      <c r="AG130" s="293">
        <f>('Stock control'!BG130*'Stock control'!BB130)-('Stock control'!BF130*'Stock control'!BB130)-AD130</f>
        <v>0</v>
      </c>
      <c r="AH130" s="294">
        <f>'Stock control'!BM130</f>
        <v>0</v>
      </c>
      <c r="AI130" s="304" t="str">
        <f>'Stock control'!BN130</f>
        <v/>
      </c>
      <c r="AJ130" s="292">
        <f>('Stock control'!BR130-'Stock control'!BQ130)*'Stock control'!BO130*'Stock control'!BM130</f>
        <v>0</v>
      </c>
      <c r="AK130" s="292">
        <f>'Stock control'!BM130*'Stock control'!BR130</f>
        <v>0</v>
      </c>
      <c r="AL130" s="292">
        <f>'Stock control'!BP130*'Stock control'!BQ130</f>
        <v>0</v>
      </c>
      <c r="AM130" s="293">
        <f>('Stock control'!BM130*'Stock control'!BR130)-('Stock control'!BM130*'Stock control'!BQ130)-AJ130</f>
        <v>0</v>
      </c>
      <c r="AN130" s="294">
        <f>'Stock control'!BX130</f>
        <v>0</v>
      </c>
      <c r="AO130" s="304" t="str">
        <f>'Stock control'!BY130</f>
        <v/>
      </c>
      <c r="AP130" s="292">
        <f>('Stock control'!CC130-'Stock control'!CB130)*'Stock control'!BZ130*'Stock control'!BX130</f>
        <v>0</v>
      </c>
      <c r="AQ130" s="292">
        <f>'Stock control'!BX130*'Stock control'!CC130</f>
        <v>0</v>
      </c>
      <c r="AR130" s="292">
        <f>'Stock control'!CA130*'Stock control'!CB130</f>
        <v>0</v>
      </c>
      <c r="AS130" s="293">
        <f>('Stock control'!BX130*'Stock control'!CC130)-('Stock control'!BX130*'Stock control'!CB130)-AP130</f>
        <v>0</v>
      </c>
      <c r="AT130" s="294">
        <f>'Stock control'!CI130</f>
        <v>0</v>
      </c>
      <c r="AU130" s="304" t="str">
        <f>'Stock control'!CJ130</f>
        <v/>
      </c>
      <c r="AV130" s="292">
        <f>('Stock control'!CN130-'Stock control'!CM130)*'Stock control'!CI130*'Stock control'!CK130</f>
        <v>0</v>
      </c>
      <c r="AW130" s="292">
        <f>'Stock control'!CI130*'Stock control'!CN130</f>
        <v>0</v>
      </c>
      <c r="AX130" s="292">
        <f>'Stock control'!CL130*'Stock control'!CM130</f>
        <v>0</v>
      </c>
      <c r="AY130" s="293">
        <f>('Stock control'!CI130*'Stock control'!CN130)-('Stock control'!CI130*'Stock control'!CM130)-AV130</f>
        <v>0</v>
      </c>
      <c r="AZ130" s="294">
        <f>'Stock control'!CT130</f>
        <v>0</v>
      </c>
      <c r="BA130" s="304" t="str">
        <f>'Stock control'!CU130</f>
        <v/>
      </c>
      <c r="BB130" s="292">
        <f>('Stock control'!CY130-'Stock control'!CX130)*'Stock control'!CT130*'Stock control'!CV130</f>
        <v>0</v>
      </c>
      <c r="BC130" s="292">
        <f>'Stock control'!CT130*'Stock control'!CY130</f>
        <v>0</v>
      </c>
      <c r="BD130" s="292">
        <f>'Stock control'!CW130*'Stock control'!CX130</f>
        <v>0</v>
      </c>
      <c r="BE130" s="293">
        <f>('Stock control'!CT130*'Stock control'!CY130)-('Stock control'!CT130*'Stock control'!CX130)-BB130</f>
        <v>0</v>
      </c>
      <c r="BF130" s="294">
        <f>'Stock control'!DE130</f>
        <v>0</v>
      </c>
      <c r="BG130" s="304" t="str">
        <f>'Stock control'!DF130</f>
        <v/>
      </c>
      <c r="BH130" s="292">
        <f>('Stock control'!DJ130-'Stock control'!DI130)*'Stock control'!DE130*'Stock control'!DG130</f>
        <v>0</v>
      </c>
      <c r="BI130" s="292">
        <f>'Stock control'!DE130*'Stock control'!DJ130</f>
        <v>0</v>
      </c>
      <c r="BJ130" s="292">
        <f>'Stock control'!DH130*'Stock control'!DI130</f>
        <v>0</v>
      </c>
      <c r="BK130" s="293">
        <f>('Stock control'!DE130*'Stock control'!DJ130)-('Stock control'!DE130*'Stock control'!DI130)-BH130</f>
        <v>0</v>
      </c>
      <c r="BL130" s="294">
        <f>'Stock control'!DP130</f>
        <v>0</v>
      </c>
      <c r="BM130" s="304" t="str">
        <f>'Stock control'!DQ130</f>
        <v/>
      </c>
      <c r="BN130" s="292">
        <f>('Stock control'!DU130-'Stock control'!DT130)*'Stock control'!DP130*'Stock control'!DR130</f>
        <v>0</v>
      </c>
      <c r="BO130" s="292">
        <f>'Stock control'!DP130*'Stock control'!DU130</f>
        <v>0</v>
      </c>
      <c r="BP130" s="292">
        <f>'Stock control'!DS130*'Stock control'!DT130</f>
        <v>0</v>
      </c>
      <c r="BQ130" s="293">
        <f>('Stock control'!DP130*'Stock control'!DU130)-('Stock control'!DP130*'Stock control'!DT130)-BN130</f>
        <v>0</v>
      </c>
      <c r="BR130" s="294">
        <f>'Stock control'!EA130</f>
        <v>0</v>
      </c>
      <c r="BS130" s="304" t="str">
        <f>'Stock control'!EB130</f>
        <v/>
      </c>
      <c r="BT130" s="292">
        <f>('Stock control'!EF130-'Stock control'!EE130)*'Stock control'!EA130*'Stock control'!EC130</f>
        <v>0</v>
      </c>
      <c r="BU130" s="292">
        <f>'Stock control'!EA130*'Stock control'!EF130</f>
        <v>0</v>
      </c>
      <c r="BV130" s="292">
        <f>'Stock control'!ED130*'Stock control'!EE130</f>
        <v>0</v>
      </c>
      <c r="BW130" s="293">
        <f>('Stock control'!EA130*'Stock control'!EF130)-('Stock control'!EE130*'Stock control'!EA130)-BT130</f>
        <v>0</v>
      </c>
    </row>
    <row r="131" ht="15.75" customHeight="1">
      <c r="A131" s="8"/>
      <c r="B131" s="302">
        <v>118.0</v>
      </c>
      <c r="C131" s="289" t="str">
        <f>'Stock control'!D131</f>
        <v>Front bogie - Red</v>
      </c>
      <c r="D131" s="290" t="str">
        <f>'Stock control'!K131</f>
        <v/>
      </c>
      <c r="E131" s="303">
        <f>'Stock control'!J131</f>
        <v>0</v>
      </c>
      <c r="F131" s="296">
        <f>('Stock control'!O131-'Stock control'!N131)*'Stock control'!L131*'Stock control'!J131</f>
        <v>0</v>
      </c>
      <c r="G131" s="296">
        <f>'Stock control'!J131*'Stock control'!O131</f>
        <v>0</v>
      </c>
      <c r="H131" s="296">
        <f>'Stock control'!M131*'Stock control'!N131</f>
        <v>0</v>
      </c>
      <c r="I131" s="293">
        <f>('Stock control'!J131*'Stock control'!O131)-('Stock control'!J131*'Stock control'!N131)-F131</f>
        <v>0</v>
      </c>
      <c r="J131" s="294">
        <f>'Stock control'!U131</f>
        <v>0</v>
      </c>
      <c r="K131" s="304" t="str">
        <f>'Stock control'!V131</f>
        <v/>
      </c>
      <c r="L131" s="296">
        <f>('Stock control'!Z131-'Stock control'!Y131)*'Stock control'!W131*'Stock control'!U131</f>
        <v>0</v>
      </c>
      <c r="M131" s="296">
        <f>'Stock control'!Z131*'Stock control'!U131</f>
        <v>0</v>
      </c>
      <c r="N131" s="296">
        <f>'Stock control'!X131*'Stock control'!Y131</f>
        <v>0</v>
      </c>
      <c r="O131" s="297">
        <f>('Stock control'!Z131*'Stock control'!U131)-('Stock control'!Y131*'Stock control'!U131)-L131</f>
        <v>0</v>
      </c>
      <c r="P131" s="294">
        <f>'Stock control'!AF131</f>
        <v>0</v>
      </c>
      <c r="Q131" s="304" t="str">
        <f>'Stock control'!AG131</f>
        <v/>
      </c>
      <c r="R131" s="296">
        <f>('Stock control'!AK131-'Stock control'!AJ131)*'Stock control'!AH131*'Stock control'!AF131</f>
        <v>0</v>
      </c>
      <c r="S131" s="296">
        <f>'Stock control'!AK131*'Stock control'!AF131</f>
        <v>0</v>
      </c>
      <c r="T131" s="296">
        <f>'Stock control'!AJ131*'Stock control'!AI131</f>
        <v>0</v>
      </c>
      <c r="U131" s="297">
        <f>('Stock control'!AK131*'Stock control'!AF131)-('Stock control'!AJ131*'Stock control'!AF131)-R131</f>
        <v>0</v>
      </c>
      <c r="V131" s="294">
        <f>'Stock control'!AQ131</f>
        <v>0</v>
      </c>
      <c r="W131" s="298" t="str">
        <f>'Stock control'!AR131</f>
        <v/>
      </c>
      <c r="X131" s="296">
        <f>('Stock control'!AV131-'Stock control'!AU131)*'Stock control'!AS131*'Stock control'!AQ131</f>
        <v>0</v>
      </c>
      <c r="Y131" s="292">
        <f>'Stock control'!AV131*'Stock control'!AQ131</f>
        <v>0</v>
      </c>
      <c r="Z131" s="292">
        <f>'Stock control'!AU131*'Stock control'!AT131</f>
        <v>0</v>
      </c>
      <c r="AA131" s="293">
        <f>('Stock control'!AV131*'Stock control'!AQ131)-('Stock control'!AU131*'Stock control'!AQ131)-X131</f>
        <v>0</v>
      </c>
      <c r="AB131" s="294">
        <f>'Stock control'!BB131</f>
        <v>0</v>
      </c>
      <c r="AC131" s="304" t="str">
        <f>'Stock control'!BC131</f>
        <v/>
      </c>
      <c r="AD131" s="292">
        <f>('Stock control'!BG131-'Stock control'!BF131)*'Stock control'!BD131*'Stock control'!BB131</f>
        <v>0</v>
      </c>
      <c r="AE131" s="292">
        <f>'Stock control'!BG131*'Stock control'!BB131</f>
        <v>0</v>
      </c>
      <c r="AF131" s="292">
        <f>'Stock control'!BF131*'Stock control'!BE131</f>
        <v>0</v>
      </c>
      <c r="AG131" s="293">
        <f>('Stock control'!BG131*'Stock control'!BB131)-('Stock control'!BF131*'Stock control'!BB131)-AD131</f>
        <v>0</v>
      </c>
      <c r="AH131" s="294">
        <f>'Stock control'!BM131</f>
        <v>1</v>
      </c>
      <c r="AI131" s="304" t="str">
        <f>'Stock control'!BN131</f>
        <v/>
      </c>
      <c r="AJ131" s="292">
        <f>('Stock control'!BR131-'Stock control'!BQ131)*'Stock control'!BO131*'Stock control'!BM131</f>
        <v>0</v>
      </c>
      <c r="AK131" s="292">
        <f>'Stock control'!BM131*'Stock control'!BR131</f>
        <v>13</v>
      </c>
      <c r="AL131" s="292">
        <f>'Stock control'!BP131*'Stock control'!BQ131</f>
        <v>0</v>
      </c>
      <c r="AM131" s="293">
        <f>('Stock control'!BM131*'Stock control'!BR131)-('Stock control'!BM131*'Stock control'!BQ131)-AJ131</f>
        <v>2.61</v>
      </c>
      <c r="AN131" s="294">
        <f>'Stock control'!BX131</f>
        <v>0</v>
      </c>
      <c r="AO131" s="304" t="str">
        <f>'Stock control'!BY131</f>
        <v/>
      </c>
      <c r="AP131" s="292">
        <f>('Stock control'!CC131-'Stock control'!CB131)*'Stock control'!BZ131*'Stock control'!BX131</f>
        <v>0</v>
      </c>
      <c r="AQ131" s="292">
        <f>'Stock control'!BX131*'Stock control'!CC131</f>
        <v>0</v>
      </c>
      <c r="AR131" s="292">
        <f>'Stock control'!CA131*'Stock control'!CB131</f>
        <v>0</v>
      </c>
      <c r="AS131" s="293">
        <f>('Stock control'!BX131*'Stock control'!CC131)-('Stock control'!BX131*'Stock control'!CB131)-AP131</f>
        <v>0</v>
      </c>
      <c r="AT131" s="294">
        <f>'Stock control'!CI131</f>
        <v>0</v>
      </c>
      <c r="AU131" s="304" t="str">
        <f>'Stock control'!CJ131</f>
        <v/>
      </c>
      <c r="AV131" s="292">
        <f>('Stock control'!CN131-'Stock control'!CM131)*'Stock control'!CI131*'Stock control'!CK131</f>
        <v>0</v>
      </c>
      <c r="AW131" s="292">
        <f>'Stock control'!CI131*'Stock control'!CN131</f>
        <v>0</v>
      </c>
      <c r="AX131" s="292">
        <f>'Stock control'!CL131*'Stock control'!CM131</f>
        <v>0</v>
      </c>
      <c r="AY131" s="293">
        <f>('Stock control'!CI131*'Stock control'!CN131)-('Stock control'!CI131*'Stock control'!CM131)-AV131</f>
        <v>0</v>
      </c>
      <c r="AZ131" s="294">
        <f>'Stock control'!CT131</f>
        <v>1</v>
      </c>
      <c r="BA131" s="304" t="str">
        <f>'Stock control'!CU131</f>
        <v/>
      </c>
      <c r="BB131" s="292">
        <f>('Stock control'!CY131-'Stock control'!CX131)*'Stock control'!CT131*'Stock control'!CV131</f>
        <v>0</v>
      </c>
      <c r="BC131" s="292">
        <f>'Stock control'!CT131*'Stock control'!CY131</f>
        <v>13</v>
      </c>
      <c r="BD131" s="292">
        <f>'Stock control'!CW131*'Stock control'!CX131</f>
        <v>0</v>
      </c>
      <c r="BE131" s="293">
        <f>('Stock control'!CT131*'Stock control'!CY131)-('Stock control'!CT131*'Stock control'!CX131)-BB131</f>
        <v>2.61</v>
      </c>
      <c r="BF131" s="294">
        <f>'Stock control'!DE131</f>
        <v>1</v>
      </c>
      <c r="BG131" s="304" t="str">
        <f>'Stock control'!DF131</f>
        <v/>
      </c>
      <c r="BH131" s="292">
        <f>('Stock control'!DJ131-'Stock control'!DI131)*'Stock control'!DE131*'Stock control'!DG131</f>
        <v>0</v>
      </c>
      <c r="BI131" s="292">
        <f>'Stock control'!DE131*'Stock control'!DJ131</f>
        <v>13</v>
      </c>
      <c r="BJ131" s="292">
        <f>'Stock control'!DH131*'Stock control'!DI131</f>
        <v>0</v>
      </c>
      <c r="BK131" s="293">
        <f>('Stock control'!DE131*'Stock control'!DJ131)-('Stock control'!DE131*'Stock control'!DI131)-BH131</f>
        <v>2.61</v>
      </c>
      <c r="BL131" s="294">
        <f>'Stock control'!DP131</f>
        <v>1</v>
      </c>
      <c r="BM131" s="304" t="str">
        <f>'Stock control'!DQ131</f>
        <v/>
      </c>
      <c r="BN131" s="292">
        <f>('Stock control'!DU131-'Stock control'!DT131)*'Stock control'!DP131*'Stock control'!DR131</f>
        <v>0</v>
      </c>
      <c r="BO131" s="292">
        <f>'Stock control'!DP131*'Stock control'!DU131</f>
        <v>13</v>
      </c>
      <c r="BP131" s="292">
        <f>'Stock control'!DS131*'Stock control'!DT131</f>
        <v>0</v>
      </c>
      <c r="BQ131" s="293">
        <f>('Stock control'!DP131*'Stock control'!DU131)-('Stock control'!DP131*'Stock control'!DT131)-BN131</f>
        <v>2.61</v>
      </c>
      <c r="BR131" s="294">
        <f>'Stock control'!EA131</f>
        <v>1</v>
      </c>
      <c r="BS131" s="304" t="str">
        <f>'Stock control'!EB131</f>
        <v/>
      </c>
      <c r="BT131" s="292">
        <f>('Stock control'!EF131-'Stock control'!EE131)*'Stock control'!EA131*'Stock control'!EC131</f>
        <v>0</v>
      </c>
      <c r="BU131" s="292">
        <f>'Stock control'!EA131*'Stock control'!EF131</f>
        <v>13</v>
      </c>
      <c r="BV131" s="292">
        <f>'Stock control'!ED131*'Stock control'!EE131</f>
        <v>0</v>
      </c>
      <c r="BW131" s="293">
        <f>('Stock control'!EA131*'Stock control'!EF131)-('Stock control'!EE131*'Stock control'!EA131)-BT131</f>
        <v>2.61</v>
      </c>
    </row>
    <row r="132" ht="15.75" customHeight="1">
      <c r="A132" s="8"/>
      <c r="B132" s="288">
        <v>119.0</v>
      </c>
      <c r="C132" s="289" t="str">
        <f>'Stock control'!D132</f>
        <v>Front bogie - Black</v>
      </c>
      <c r="D132" s="290" t="str">
        <f>'Stock control'!K132</f>
        <v/>
      </c>
      <c r="E132" s="303">
        <f>'Stock control'!J132</f>
        <v>0</v>
      </c>
      <c r="F132" s="296">
        <f>('Stock control'!O132-'Stock control'!N132)*'Stock control'!L132*'Stock control'!J132</f>
        <v>0</v>
      </c>
      <c r="G132" s="296">
        <f>'Stock control'!J132*'Stock control'!O132</f>
        <v>0</v>
      </c>
      <c r="H132" s="296">
        <f>'Stock control'!M132*'Stock control'!N132</f>
        <v>0</v>
      </c>
      <c r="I132" s="293">
        <f>('Stock control'!J132*'Stock control'!O132)-('Stock control'!J132*'Stock control'!N132)-F132</f>
        <v>0</v>
      </c>
      <c r="J132" s="294">
        <f>'Stock control'!U132</f>
        <v>0</v>
      </c>
      <c r="K132" s="304" t="str">
        <f>'Stock control'!V132</f>
        <v/>
      </c>
      <c r="L132" s="296">
        <f>('Stock control'!Z132-'Stock control'!Y132)*'Stock control'!W132*'Stock control'!U132</f>
        <v>0</v>
      </c>
      <c r="M132" s="296">
        <f>'Stock control'!Z132*'Stock control'!U132</f>
        <v>0</v>
      </c>
      <c r="N132" s="296">
        <f>'Stock control'!X132*'Stock control'!Y132</f>
        <v>0</v>
      </c>
      <c r="O132" s="297">
        <f>('Stock control'!Z132*'Stock control'!U132)-('Stock control'!Y132*'Stock control'!U132)-L132</f>
        <v>0</v>
      </c>
      <c r="P132" s="294">
        <f>'Stock control'!AF132</f>
        <v>0</v>
      </c>
      <c r="Q132" s="304" t="str">
        <f>'Stock control'!AG132</f>
        <v/>
      </c>
      <c r="R132" s="296">
        <f>('Stock control'!AK132-'Stock control'!AJ132)*'Stock control'!AH132*'Stock control'!AF132</f>
        <v>0</v>
      </c>
      <c r="S132" s="296">
        <f>'Stock control'!AK132*'Stock control'!AF132</f>
        <v>0</v>
      </c>
      <c r="T132" s="296">
        <f>'Stock control'!AJ132*'Stock control'!AI132</f>
        <v>0</v>
      </c>
      <c r="U132" s="297">
        <f>('Stock control'!AK132*'Stock control'!AF132)-('Stock control'!AJ132*'Stock control'!AF132)-R132</f>
        <v>0</v>
      </c>
      <c r="V132" s="294">
        <f>'Stock control'!AQ132</f>
        <v>0</v>
      </c>
      <c r="W132" s="298" t="str">
        <f>'Stock control'!AR132</f>
        <v/>
      </c>
      <c r="X132" s="296">
        <f>('Stock control'!AV132-'Stock control'!AU132)*'Stock control'!AS132*'Stock control'!AQ132</f>
        <v>0</v>
      </c>
      <c r="Y132" s="292">
        <f>'Stock control'!AV132*'Stock control'!AQ132</f>
        <v>0</v>
      </c>
      <c r="Z132" s="292">
        <f>'Stock control'!AU132*'Stock control'!AT132</f>
        <v>0</v>
      </c>
      <c r="AA132" s="293">
        <f>('Stock control'!AV132*'Stock control'!AQ132)-('Stock control'!AU132*'Stock control'!AQ132)-X132</f>
        <v>0</v>
      </c>
      <c r="AB132" s="294">
        <f>'Stock control'!BB132</f>
        <v>0</v>
      </c>
      <c r="AC132" s="304" t="str">
        <f>'Stock control'!BC132</f>
        <v/>
      </c>
      <c r="AD132" s="292">
        <f>('Stock control'!BG132-'Stock control'!BF132)*'Stock control'!BD132*'Stock control'!BB132</f>
        <v>0</v>
      </c>
      <c r="AE132" s="292">
        <f>'Stock control'!BG132*'Stock control'!BB132</f>
        <v>0</v>
      </c>
      <c r="AF132" s="292">
        <f>'Stock control'!BF132*'Stock control'!BE132</f>
        <v>0</v>
      </c>
      <c r="AG132" s="293">
        <f>('Stock control'!BG132*'Stock control'!BB132)-('Stock control'!BF132*'Stock control'!BB132)-AD132</f>
        <v>0</v>
      </c>
      <c r="AH132" s="294">
        <f>'Stock control'!BM132</f>
        <v>0</v>
      </c>
      <c r="AI132" s="304" t="str">
        <f>'Stock control'!BN132</f>
        <v/>
      </c>
      <c r="AJ132" s="292">
        <f>('Stock control'!BR132-'Stock control'!BQ132)*'Stock control'!BO132*'Stock control'!BM132</f>
        <v>0</v>
      </c>
      <c r="AK132" s="292">
        <f>'Stock control'!BM132*'Stock control'!BR132</f>
        <v>0</v>
      </c>
      <c r="AL132" s="292">
        <f>'Stock control'!BP132*'Stock control'!BQ132</f>
        <v>0</v>
      </c>
      <c r="AM132" s="293">
        <f>('Stock control'!BM132*'Stock control'!BR132)-('Stock control'!BM132*'Stock control'!BQ132)-AJ132</f>
        <v>0</v>
      </c>
      <c r="AN132" s="294">
        <f>'Stock control'!BX132</f>
        <v>1</v>
      </c>
      <c r="AO132" s="304" t="str">
        <f>'Stock control'!BY132</f>
        <v/>
      </c>
      <c r="AP132" s="292">
        <f>('Stock control'!CC132-'Stock control'!CB132)*'Stock control'!BZ132*'Stock control'!BX132</f>
        <v>0</v>
      </c>
      <c r="AQ132" s="292">
        <f>'Stock control'!BX132*'Stock control'!CC132</f>
        <v>13</v>
      </c>
      <c r="AR132" s="292">
        <f>'Stock control'!CA132*'Stock control'!CB132</f>
        <v>0</v>
      </c>
      <c r="AS132" s="293">
        <f>('Stock control'!BX132*'Stock control'!CC132)-('Stock control'!BX132*'Stock control'!CB132)-AP132</f>
        <v>2.61</v>
      </c>
      <c r="AT132" s="294">
        <f>'Stock control'!CI132</f>
        <v>0</v>
      </c>
      <c r="AU132" s="304" t="str">
        <f>'Stock control'!CJ132</f>
        <v/>
      </c>
      <c r="AV132" s="292">
        <f>('Stock control'!CN132-'Stock control'!CM132)*'Stock control'!CI132*'Stock control'!CK132</f>
        <v>0</v>
      </c>
      <c r="AW132" s="292">
        <f>'Stock control'!CI132*'Stock control'!CN132</f>
        <v>0</v>
      </c>
      <c r="AX132" s="292">
        <f>'Stock control'!CL132*'Stock control'!CM132</f>
        <v>0</v>
      </c>
      <c r="AY132" s="293">
        <f>('Stock control'!CI132*'Stock control'!CN132)-('Stock control'!CI132*'Stock control'!CM132)-AV132</f>
        <v>0</v>
      </c>
      <c r="AZ132" s="294">
        <f>'Stock control'!CT132</f>
        <v>0</v>
      </c>
      <c r="BA132" s="304" t="str">
        <f>'Stock control'!CU132</f>
        <v/>
      </c>
      <c r="BB132" s="292">
        <f>('Stock control'!CY132-'Stock control'!CX132)*'Stock control'!CT132*'Stock control'!CV132</f>
        <v>0</v>
      </c>
      <c r="BC132" s="292">
        <f>'Stock control'!CT132*'Stock control'!CY132</f>
        <v>0</v>
      </c>
      <c r="BD132" s="292">
        <f>'Stock control'!CW132*'Stock control'!CX132</f>
        <v>0</v>
      </c>
      <c r="BE132" s="293">
        <f>('Stock control'!CT132*'Stock control'!CY132)-('Stock control'!CT132*'Stock control'!CX132)-BB132</f>
        <v>0</v>
      </c>
      <c r="BF132" s="294">
        <f>'Stock control'!DE132</f>
        <v>0</v>
      </c>
      <c r="BG132" s="304" t="str">
        <f>'Stock control'!DF132</f>
        <v/>
      </c>
      <c r="BH132" s="292">
        <f>('Stock control'!DJ132-'Stock control'!DI132)*'Stock control'!DE132*'Stock control'!DG132</f>
        <v>0</v>
      </c>
      <c r="BI132" s="292">
        <f>'Stock control'!DE132*'Stock control'!DJ132</f>
        <v>0</v>
      </c>
      <c r="BJ132" s="292">
        <f>'Stock control'!DH132*'Stock control'!DI132</f>
        <v>0</v>
      </c>
      <c r="BK132" s="293">
        <f>('Stock control'!DE132*'Stock control'!DJ132)-('Stock control'!DE132*'Stock control'!DI132)-BH132</f>
        <v>0</v>
      </c>
      <c r="BL132" s="294">
        <f>'Stock control'!DP132</f>
        <v>0</v>
      </c>
      <c r="BM132" s="304" t="str">
        <f>'Stock control'!DQ132</f>
        <v/>
      </c>
      <c r="BN132" s="292">
        <f>('Stock control'!DU132-'Stock control'!DT132)*'Stock control'!DP132*'Stock control'!DR132</f>
        <v>0</v>
      </c>
      <c r="BO132" s="292">
        <f>'Stock control'!DP132*'Stock control'!DU132</f>
        <v>0</v>
      </c>
      <c r="BP132" s="292">
        <f>'Stock control'!DS132*'Stock control'!DT132</f>
        <v>0</v>
      </c>
      <c r="BQ132" s="293">
        <f>('Stock control'!DP132*'Stock control'!DU132)-('Stock control'!DP132*'Stock control'!DT132)-BN132</f>
        <v>0</v>
      </c>
      <c r="BR132" s="294">
        <f>'Stock control'!EA132</f>
        <v>0</v>
      </c>
      <c r="BS132" s="304" t="str">
        <f>'Stock control'!EB132</f>
        <v/>
      </c>
      <c r="BT132" s="292">
        <f>('Stock control'!EF132-'Stock control'!EE132)*'Stock control'!EA132*'Stock control'!EC132</f>
        <v>0</v>
      </c>
      <c r="BU132" s="292">
        <f>'Stock control'!EA132*'Stock control'!EF132</f>
        <v>0</v>
      </c>
      <c r="BV132" s="292">
        <f>'Stock control'!ED132*'Stock control'!EE132</f>
        <v>0</v>
      </c>
      <c r="BW132" s="293">
        <f>('Stock control'!EA132*'Stock control'!EF132)-('Stock control'!EE132*'Stock control'!EA132)-BT132</f>
        <v>0</v>
      </c>
    </row>
    <row r="133" ht="15.75" customHeight="1">
      <c r="A133" s="8"/>
      <c r="B133" s="302">
        <v>120.0</v>
      </c>
      <c r="C133" s="289" t="str">
        <f>'Stock control'!D133</f>
        <v>Front bogie - Grey</v>
      </c>
      <c r="D133" s="290" t="str">
        <f>'Stock control'!K133</f>
        <v/>
      </c>
      <c r="E133" s="303">
        <f>'Stock control'!J133</f>
        <v>0</v>
      </c>
      <c r="F133" s="296">
        <f>('Stock control'!O133-'Stock control'!N133)*'Stock control'!L133*'Stock control'!J133</f>
        <v>0</v>
      </c>
      <c r="G133" s="296">
        <f>'Stock control'!J133*'Stock control'!O133</f>
        <v>0</v>
      </c>
      <c r="H133" s="296">
        <f>'Stock control'!M133*'Stock control'!N133</f>
        <v>0</v>
      </c>
      <c r="I133" s="293">
        <f>('Stock control'!J133*'Stock control'!O133)-('Stock control'!J133*'Stock control'!N133)-F133</f>
        <v>0</v>
      </c>
      <c r="J133" s="294">
        <f>'Stock control'!U133</f>
        <v>0</v>
      </c>
      <c r="K133" s="304" t="str">
        <f>'Stock control'!V133</f>
        <v/>
      </c>
      <c r="L133" s="296">
        <f>('Stock control'!Z133-'Stock control'!Y133)*'Stock control'!W133*'Stock control'!U133</f>
        <v>0</v>
      </c>
      <c r="M133" s="296">
        <f>'Stock control'!Z133*'Stock control'!U133</f>
        <v>0</v>
      </c>
      <c r="N133" s="296">
        <f>'Stock control'!X133*'Stock control'!Y133</f>
        <v>0</v>
      </c>
      <c r="O133" s="297">
        <f>('Stock control'!Z133*'Stock control'!U133)-('Stock control'!Y133*'Stock control'!U133)-L133</f>
        <v>0</v>
      </c>
      <c r="P133" s="294">
        <f>'Stock control'!AF133</f>
        <v>0</v>
      </c>
      <c r="Q133" s="304" t="str">
        <f>'Stock control'!AG133</f>
        <v/>
      </c>
      <c r="R133" s="296">
        <f>('Stock control'!AK133-'Stock control'!AJ133)*'Stock control'!AH133*'Stock control'!AF133</f>
        <v>0</v>
      </c>
      <c r="S133" s="296">
        <f>'Stock control'!AK133*'Stock control'!AF133</f>
        <v>0</v>
      </c>
      <c r="T133" s="296">
        <f>'Stock control'!AJ133*'Stock control'!AI133</f>
        <v>0</v>
      </c>
      <c r="U133" s="297">
        <f>('Stock control'!AK133*'Stock control'!AF133)-('Stock control'!AJ133*'Stock control'!AF133)-R133</f>
        <v>0</v>
      </c>
      <c r="V133" s="294">
        <f>'Stock control'!AQ133</f>
        <v>0</v>
      </c>
      <c r="W133" s="298" t="str">
        <f>'Stock control'!AR133</f>
        <v/>
      </c>
      <c r="X133" s="296">
        <f>('Stock control'!AV133-'Stock control'!AU133)*'Stock control'!AS133*'Stock control'!AQ133</f>
        <v>0</v>
      </c>
      <c r="Y133" s="292">
        <f>'Stock control'!AV133*'Stock control'!AQ133</f>
        <v>0</v>
      </c>
      <c r="Z133" s="292">
        <f>'Stock control'!AU133*'Stock control'!AT133</f>
        <v>0</v>
      </c>
      <c r="AA133" s="293">
        <f>('Stock control'!AV133*'Stock control'!AQ133)-('Stock control'!AU133*'Stock control'!AQ133)-X133</f>
        <v>0</v>
      </c>
      <c r="AB133" s="294">
        <f>'Stock control'!BB133</f>
        <v>0</v>
      </c>
      <c r="AC133" s="304" t="str">
        <f>'Stock control'!BC133</f>
        <v/>
      </c>
      <c r="AD133" s="292">
        <f>('Stock control'!BG133-'Stock control'!BF133)*'Stock control'!BD133*'Stock control'!BB133</f>
        <v>0</v>
      </c>
      <c r="AE133" s="292">
        <f>'Stock control'!BG133*'Stock control'!BB133</f>
        <v>0</v>
      </c>
      <c r="AF133" s="292">
        <f>'Stock control'!BF133*'Stock control'!BE133</f>
        <v>0</v>
      </c>
      <c r="AG133" s="293">
        <f>('Stock control'!BG133*'Stock control'!BB133)-('Stock control'!BF133*'Stock control'!BB133)-AD133</f>
        <v>0</v>
      </c>
      <c r="AH133" s="294">
        <f>'Stock control'!BM133</f>
        <v>0</v>
      </c>
      <c r="AI133" s="304" t="str">
        <f>'Stock control'!BN133</f>
        <v/>
      </c>
      <c r="AJ133" s="292">
        <f>('Stock control'!BR133-'Stock control'!BQ133)*'Stock control'!BO133*'Stock control'!BM133</f>
        <v>0</v>
      </c>
      <c r="AK133" s="292">
        <f>'Stock control'!BM133*'Stock control'!BR133</f>
        <v>0</v>
      </c>
      <c r="AL133" s="292">
        <f>'Stock control'!BP133*'Stock control'!BQ133</f>
        <v>0</v>
      </c>
      <c r="AM133" s="293">
        <f>('Stock control'!BM133*'Stock control'!BR133)-('Stock control'!BM133*'Stock control'!BQ133)-AJ133</f>
        <v>0</v>
      </c>
      <c r="AN133" s="294">
        <f>'Stock control'!BX133</f>
        <v>0</v>
      </c>
      <c r="AO133" s="304" t="str">
        <f>'Stock control'!BY133</f>
        <v/>
      </c>
      <c r="AP133" s="292">
        <f>('Stock control'!CC133-'Stock control'!CB133)*'Stock control'!BZ133*'Stock control'!BX133</f>
        <v>0</v>
      </c>
      <c r="AQ133" s="292">
        <f>'Stock control'!BX133*'Stock control'!CC133</f>
        <v>0</v>
      </c>
      <c r="AR133" s="292">
        <f>'Stock control'!CA133*'Stock control'!CB133</f>
        <v>0</v>
      </c>
      <c r="AS133" s="293">
        <f>('Stock control'!BX133*'Stock control'!CC133)-('Stock control'!BX133*'Stock control'!CB133)-AP133</f>
        <v>0</v>
      </c>
      <c r="AT133" s="294">
        <f>'Stock control'!CI133</f>
        <v>0</v>
      </c>
      <c r="AU133" s="304" t="str">
        <f>'Stock control'!CJ133</f>
        <v/>
      </c>
      <c r="AV133" s="292">
        <f>('Stock control'!CN133-'Stock control'!CM133)*'Stock control'!CI133*'Stock control'!CK133</f>
        <v>0</v>
      </c>
      <c r="AW133" s="292">
        <f>'Stock control'!CI133*'Stock control'!CN133</f>
        <v>0</v>
      </c>
      <c r="AX133" s="292">
        <f>'Stock control'!CL133*'Stock control'!CM133</f>
        <v>0</v>
      </c>
      <c r="AY133" s="293">
        <f>('Stock control'!CI133*'Stock control'!CN133)-('Stock control'!CI133*'Stock control'!CM133)-AV133</f>
        <v>0</v>
      </c>
      <c r="AZ133" s="294">
        <f>'Stock control'!CT133</f>
        <v>0</v>
      </c>
      <c r="BA133" s="304" t="str">
        <f>'Stock control'!CU133</f>
        <v/>
      </c>
      <c r="BB133" s="292">
        <f>('Stock control'!CY133-'Stock control'!CX133)*'Stock control'!CT133*'Stock control'!CV133</f>
        <v>0</v>
      </c>
      <c r="BC133" s="292">
        <f>'Stock control'!CT133*'Stock control'!CY133</f>
        <v>0</v>
      </c>
      <c r="BD133" s="292">
        <f>'Stock control'!CW133*'Stock control'!CX133</f>
        <v>0</v>
      </c>
      <c r="BE133" s="293">
        <f>('Stock control'!CT133*'Stock control'!CY133)-('Stock control'!CT133*'Stock control'!CX133)-BB133</f>
        <v>0</v>
      </c>
      <c r="BF133" s="294">
        <f>'Stock control'!DE133</f>
        <v>0</v>
      </c>
      <c r="BG133" s="304" t="str">
        <f>'Stock control'!DF133</f>
        <v/>
      </c>
      <c r="BH133" s="292">
        <f>('Stock control'!DJ133-'Stock control'!DI133)*'Stock control'!DE133*'Stock control'!DG133</f>
        <v>0</v>
      </c>
      <c r="BI133" s="292">
        <f>'Stock control'!DE133*'Stock control'!DJ133</f>
        <v>0</v>
      </c>
      <c r="BJ133" s="292">
        <f>'Stock control'!DH133*'Stock control'!DI133</f>
        <v>0</v>
      </c>
      <c r="BK133" s="293">
        <f>('Stock control'!DE133*'Stock control'!DJ133)-('Stock control'!DE133*'Stock control'!DI133)-BH133</f>
        <v>0</v>
      </c>
      <c r="BL133" s="294">
        <f>'Stock control'!DP133</f>
        <v>0</v>
      </c>
      <c r="BM133" s="304" t="str">
        <f>'Stock control'!DQ133</f>
        <v/>
      </c>
      <c r="BN133" s="292">
        <f>('Stock control'!DU133-'Stock control'!DT133)*'Stock control'!DP133*'Stock control'!DR133</f>
        <v>0</v>
      </c>
      <c r="BO133" s="292">
        <f>'Stock control'!DP133*'Stock control'!DU133</f>
        <v>0</v>
      </c>
      <c r="BP133" s="292">
        <f>'Stock control'!DS133*'Stock control'!DT133</f>
        <v>0</v>
      </c>
      <c r="BQ133" s="293">
        <f>('Stock control'!DP133*'Stock control'!DU133)-('Stock control'!DP133*'Stock control'!DT133)-BN133</f>
        <v>0</v>
      </c>
      <c r="BR133" s="294">
        <f>'Stock control'!EA133</f>
        <v>0</v>
      </c>
      <c r="BS133" s="304" t="str">
        <f>'Stock control'!EB133</f>
        <v/>
      </c>
      <c r="BT133" s="292">
        <f>('Stock control'!EF133-'Stock control'!EE133)*'Stock control'!EA133*'Stock control'!EC133</f>
        <v>0</v>
      </c>
      <c r="BU133" s="292">
        <f>'Stock control'!EA133*'Stock control'!EF133</f>
        <v>0</v>
      </c>
      <c r="BV133" s="292">
        <f>'Stock control'!ED133*'Stock control'!EE133</f>
        <v>0</v>
      </c>
      <c r="BW133" s="293">
        <f>('Stock control'!EA133*'Stock control'!EF133)-('Stock control'!EE133*'Stock control'!EA133)-BT133</f>
        <v>0</v>
      </c>
    </row>
    <row r="134" ht="15.75" customHeight="1">
      <c r="A134" s="8"/>
      <c r="B134" s="288">
        <v>121.0</v>
      </c>
      <c r="C134" s="289" t="str">
        <f>'Stock control'!D134</f>
        <v>Pony truck Mallard/Seagull - Red</v>
      </c>
      <c r="D134" s="290" t="str">
        <f>'Stock control'!K134</f>
        <v/>
      </c>
      <c r="E134" s="303">
        <f>'Stock control'!J134</f>
        <v>0</v>
      </c>
      <c r="F134" s="296">
        <f>('Stock control'!O134-'Stock control'!N134)*'Stock control'!L134*'Stock control'!J134</f>
        <v>0</v>
      </c>
      <c r="G134" s="296">
        <f>'Stock control'!J134*'Stock control'!O134</f>
        <v>0</v>
      </c>
      <c r="H134" s="296">
        <f>'Stock control'!M134*'Stock control'!N134</f>
        <v>0</v>
      </c>
      <c r="I134" s="293">
        <f>('Stock control'!J134*'Stock control'!O134)-('Stock control'!J134*'Stock control'!N134)-F134</f>
        <v>0</v>
      </c>
      <c r="J134" s="294">
        <f>'Stock control'!U134</f>
        <v>0</v>
      </c>
      <c r="K134" s="304" t="str">
        <f>'Stock control'!V134</f>
        <v/>
      </c>
      <c r="L134" s="296">
        <f>('Stock control'!Z134-'Stock control'!Y134)*'Stock control'!W134*'Stock control'!U134</f>
        <v>0</v>
      </c>
      <c r="M134" s="296">
        <f>'Stock control'!Z134*'Stock control'!U134</f>
        <v>0</v>
      </c>
      <c r="N134" s="296">
        <f>'Stock control'!X134*'Stock control'!Y134</f>
        <v>0</v>
      </c>
      <c r="O134" s="297">
        <f>('Stock control'!Z134*'Stock control'!U134)-('Stock control'!Y134*'Stock control'!U134)-L134</f>
        <v>0</v>
      </c>
      <c r="P134" s="294">
        <f>'Stock control'!AF134</f>
        <v>0</v>
      </c>
      <c r="Q134" s="304" t="str">
        <f>'Stock control'!AG134</f>
        <v/>
      </c>
      <c r="R134" s="296">
        <f>('Stock control'!AK134-'Stock control'!AJ134)*'Stock control'!AH134*'Stock control'!AF134</f>
        <v>0</v>
      </c>
      <c r="S134" s="296">
        <f>'Stock control'!AK134*'Stock control'!AF134</f>
        <v>0</v>
      </c>
      <c r="T134" s="296">
        <f>'Stock control'!AJ134*'Stock control'!AI134</f>
        <v>0</v>
      </c>
      <c r="U134" s="297">
        <f>('Stock control'!AK134*'Stock control'!AF134)-('Stock control'!AJ134*'Stock control'!AF134)-R134</f>
        <v>0</v>
      </c>
      <c r="V134" s="294">
        <f>'Stock control'!AQ134</f>
        <v>0</v>
      </c>
      <c r="W134" s="298" t="str">
        <f>'Stock control'!AR134</f>
        <v/>
      </c>
      <c r="X134" s="296">
        <f>('Stock control'!AV134-'Stock control'!AU134)*'Stock control'!AS134*'Stock control'!AQ134</f>
        <v>0</v>
      </c>
      <c r="Y134" s="292">
        <f>'Stock control'!AV134*'Stock control'!AQ134</f>
        <v>0</v>
      </c>
      <c r="Z134" s="292">
        <f>'Stock control'!AU134*'Stock control'!AT134</f>
        <v>0</v>
      </c>
      <c r="AA134" s="293">
        <f>('Stock control'!AV134*'Stock control'!AQ134)-('Stock control'!AU134*'Stock control'!AQ134)-X134</f>
        <v>0</v>
      </c>
      <c r="AB134" s="294">
        <f>'Stock control'!BB134</f>
        <v>0</v>
      </c>
      <c r="AC134" s="304" t="str">
        <f>'Stock control'!BC134</f>
        <v/>
      </c>
      <c r="AD134" s="292">
        <f>('Stock control'!BG134-'Stock control'!BF134)*'Stock control'!BD134*'Stock control'!BB134</f>
        <v>0</v>
      </c>
      <c r="AE134" s="292">
        <f>'Stock control'!BG134*'Stock control'!BB134</f>
        <v>0</v>
      </c>
      <c r="AF134" s="292">
        <f>'Stock control'!BF134*'Stock control'!BE134</f>
        <v>0</v>
      </c>
      <c r="AG134" s="293">
        <f>('Stock control'!BG134*'Stock control'!BB134)-('Stock control'!BF134*'Stock control'!BB134)-AD134</f>
        <v>0</v>
      </c>
      <c r="AH134" s="294">
        <f>'Stock control'!BM134</f>
        <v>1</v>
      </c>
      <c r="AI134" s="304" t="str">
        <f>'Stock control'!BN134</f>
        <v/>
      </c>
      <c r="AJ134" s="292">
        <f>('Stock control'!BR134-'Stock control'!BQ134)*'Stock control'!BO134*'Stock control'!BM134</f>
        <v>0</v>
      </c>
      <c r="AK134" s="292">
        <f>'Stock control'!BM134*'Stock control'!BR134</f>
        <v>15</v>
      </c>
      <c r="AL134" s="292">
        <f>'Stock control'!BP134*'Stock control'!BQ134</f>
        <v>0</v>
      </c>
      <c r="AM134" s="293">
        <f>('Stock control'!BM134*'Stock control'!BR134)-('Stock control'!BM134*'Stock control'!BQ134)-AJ134</f>
        <v>3.01</v>
      </c>
      <c r="AN134" s="294">
        <f>'Stock control'!BX134</f>
        <v>0</v>
      </c>
      <c r="AO134" s="304" t="str">
        <f>'Stock control'!BY134</f>
        <v/>
      </c>
      <c r="AP134" s="292">
        <f>('Stock control'!CC134-'Stock control'!CB134)*'Stock control'!BZ134*'Stock control'!BX134</f>
        <v>0</v>
      </c>
      <c r="AQ134" s="292">
        <f>'Stock control'!BX134*'Stock control'!CC134</f>
        <v>0</v>
      </c>
      <c r="AR134" s="292">
        <f>'Stock control'!CA134*'Stock control'!CB134</f>
        <v>0</v>
      </c>
      <c r="AS134" s="293">
        <f>('Stock control'!BX134*'Stock control'!CC134)-('Stock control'!BX134*'Stock control'!CB134)-AP134</f>
        <v>0</v>
      </c>
      <c r="AT134" s="294">
        <f>'Stock control'!CI134</f>
        <v>0</v>
      </c>
      <c r="AU134" s="304" t="str">
        <f>'Stock control'!CJ134</f>
        <v/>
      </c>
      <c r="AV134" s="292">
        <f>('Stock control'!CN134-'Stock control'!CM134)*'Stock control'!CI134*'Stock control'!CK134</f>
        <v>0</v>
      </c>
      <c r="AW134" s="292">
        <f>'Stock control'!CI134*'Stock control'!CN134</f>
        <v>0</v>
      </c>
      <c r="AX134" s="292">
        <f>'Stock control'!CL134*'Stock control'!CM134</f>
        <v>0</v>
      </c>
      <c r="AY134" s="293">
        <f>('Stock control'!CI134*'Stock control'!CN134)-('Stock control'!CI134*'Stock control'!CM134)-AV134</f>
        <v>0</v>
      </c>
      <c r="AZ134" s="294">
        <f>'Stock control'!CT134</f>
        <v>0</v>
      </c>
      <c r="BA134" s="304" t="str">
        <f>'Stock control'!CU134</f>
        <v/>
      </c>
      <c r="BB134" s="292">
        <f>('Stock control'!CY134-'Stock control'!CX134)*'Stock control'!CT134*'Stock control'!CV134</f>
        <v>0</v>
      </c>
      <c r="BC134" s="292">
        <f>'Stock control'!CT134*'Stock control'!CY134</f>
        <v>0</v>
      </c>
      <c r="BD134" s="292">
        <f>'Stock control'!CW134*'Stock control'!CX134</f>
        <v>0</v>
      </c>
      <c r="BE134" s="293">
        <f>('Stock control'!CT134*'Stock control'!CY134)-('Stock control'!CT134*'Stock control'!CX134)-BB134</f>
        <v>0</v>
      </c>
      <c r="BF134" s="294">
        <f>'Stock control'!DE134</f>
        <v>1</v>
      </c>
      <c r="BG134" s="304" t="str">
        <f>'Stock control'!DF134</f>
        <v/>
      </c>
      <c r="BH134" s="292">
        <f>('Stock control'!DJ134-'Stock control'!DI134)*'Stock control'!DE134*'Stock control'!DG134</f>
        <v>0</v>
      </c>
      <c r="BI134" s="292">
        <f>'Stock control'!DE134*'Stock control'!DJ134</f>
        <v>15</v>
      </c>
      <c r="BJ134" s="292">
        <f>'Stock control'!DH134*'Stock control'!DI134</f>
        <v>0</v>
      </c>
      <c r="BK134" s="293">
        <f>('Stock control'!DE134*'Stock control'!DJ134)-('Stock control'!DE134*'Stock control'!DI134)-BH134</f>
        <v>3.01</v>
      </c>
      <c r="BL134" s="294">
        <f>'Stock control'!DP134</f>
        <v>2</v>
      </c>
      <c r="BM134" s="304" t="str">
        <f>'Stock control'!DQ134</f>
        <v/>
      </c>
      <c r="BN134" s="292">
        <f>('Stock control'!DU134-'Stock control'!DT134)*'Stock control'!DP134*'Stock control'!DR134</f>
        <v>0</v>
      </c>
      <c r="BO134" s="292">
        <f>'Stock control'!DP134*'Stock control'!DU134</f>
        <v>30</v>
      </c>
      <c r="BP134" s="292">
        <f>'Stock control'!DS134*'Stock control'!DT134</f>
        <v>0</v>
      </c>
      <c r="BQ134" s="293">
        <f>('Stock control'!DP134*'Stock control'!DU134)-('Stock control'!DP134*'Stock control'!DT134)-BN134</f>
        <v>6.02</v>
      </c>
      <c r="BR134" s="294">
        <f>'Stock control'!EA134</f>
        <v>0</v>
      </c>
      <c r="BS134" s="304" t="str">
        <f>'Stock control'!EB134</f>
        <v/>
      </c>
      <c r="BT134" s="292">
        <f>('Stock control'!EF134-'Stock control'!EE134)*'Stock control'!EA134*'Stock control'!EC134</f>
        <v>0</v>
      </c>
      <c r="BU134" s="292">
        <f>'Stock control'!EA134*'Stock control'!EF134</f>
        <v>0</v>
      </c>
      <c r="BV134" s="292">
        <f>'Stock control'!ED134*'Stock control'!EE134</f>
        <v>0</v>
      </c>
      <c r="BW134" s="293">
        <f>('Stock control'!EA134*'Stock control'!EF134)-('Stock control'!EE134*'Stock control'!EA134)-BT134</f>
        <v>0</v>
      </c>
    </row>
    <row r="135" ht="15.75" customHeight="1">
      <c r="A135" s="8"/>
      <c r="B135" s="302">
        <v>122.0</v>
      </c>
      <c r="C135" s="289" t="str">
        <f>'Stock control'!D135</f>
        <v>Pony truck- Golden Fleece/DDE/Papyrus - Black</v>
      </c>
      <c r="D135" s="290" t="str">
        <f>'Stock control'!K135</f>
        <v/>
      </c>
      <c r="E135" s="303">
        <f>'Stock control'!J135</f>
        <v>0</v>
      </c>
      <c r="F135" s="296">
        <f>('Stock control'!O135-'Stock control'!N135)*'Stock control'!L135*'Stock control'!J135</f>
        <v>0</v>
      </c>
      <c r="G135" s="296">
        <f>'Stock control'!J135*'Stock control'!O135</f>
        <v>0</v>
      </c>
      <c r="H135" s="296">
        <f>'Stock control'!M135*'Stock control'!N135</f>
        <v>0</v>
      </c>
      <c r="I135" s="293">
        <f>('Stock control'!J135*'Stock control'!O135)-('Stock control'!J135*'Stock control'!N135)-F135</f>
        <v>0</v>
      </c>
      <c r="J135" s="294">
        <f>'Stock control'!U135</f>
        <v>0</v>
      </c>
      <c r="K135" s="304" t="str">
        <f>'Stock control'!V135</f>
        <v/>
      </c>
      <c r="L135" s="296">
        <f>('Stock control'!Z135-'Stock control'!Y135)*'Stock control'!W135*'Stock control'!U135</f>
        <v>0</v>
      </c>
      <c r="M135" s="296">
        <f>'Stock control'!Z135*'Stock control'!U135</f>
        <v>0</v>
      </c>
      <c r="N135" s="296">
        <f>'Stock control'!X135*'Stock control'!Y135</f>
        <v>0</v>
      </c>
      <c r="O135" s="297">
        <f>('Stock control'!Z135*'Stock control'!U135)-('Stock control'!Y135*'Stock control'!U135)-L135</f>
        <v>0</v>
      </c>
      <c r="P135" s="294">
        <f>'Stock control'!AF135</f>
        <v>0</v>
      </c>
      <c r="Q135" s="304" t="str">
        <f>'Stock control'!AG135</f>
        <v/>
      </c>
      <c r="R135" s="296">
        <f>('Stock control'!AK135-'Stock control'!AJ135)*'Stock control'!AH135*'Stock control'!AF135</f>
        <v>0</v>
      </c>
      <c r="S135" s="296">
        <f>'Stock control'!AK135*'Stock control'!AF135</f>
        <v>0</v>
      </c>
      <c r="T135" s="296">
        <f>'Stock control'!AJ135*'Stock control'!AI135</f>
        <v>0</v>
      </c>
      <c r="U135" s="297">
        <f>('Stock control'!AK135*'Stock control'!AF135)-('Stock control'!AJ135*'Stock control'!AF135)-R135</f>
        <v>0</v>
      </c>
      <c r="V135" s="294">
        <f>'Stock control'!AQ135</f>
        <v>0</v>
      </c>
      <c r="W135" s="298" t="str">
        <f>'Stock control'!AR135</f>
        <v/>
      </c>
      <c r="X135" s="296">
        <f>('Stock control'!AV135-'Stock control'!AU135)*'Stock control'!AS135*'Stock control'!AQ135</f>
        <v>0</v>
      </c>
      <c r="Y135" s="292">
        <f>'Stock control'!AV135*'Stock control'!AQ135</f>
        <v>0</v>
      </c>
      <c r="Z135" s="292">
        <f>'Stock control'!AU135*'Stock control'!AT135</f>
        <v>0</v>
      </c>
      <c r="AA135" s="293">
        <f>('Stock control'!AV135*'Stock control'!AQ135)-('Stock control'!AU135*'Stock control'!AQ135)-X135</f>
        <v>0</v>
      </c>
      <c r="AB135" s="294">
        <f>'Stock control'!BB135</f>
        <v>0</v>
      </c>
      <c r="AC135" s="304" t="str">
        <f>'Stock control'!BC135</f>
        <v/>
      </c>
      <c r="AD135" s="292">
        <f>('Stock control'!BG135-'Stock control'!BF135)*'Stock control'!BD135*'Stock control'!BB135</f>
        <v>0</v>
      </c>
      <c r="AE135" s="292">
        <f>'Stock control'!BG135*'Stock control'!BB135</f>
        <v>0</v>
      </c>
      <c r="AF135" s="292">
        <f>'Stock control'!BF135*'Stock control'!BE135</f>
        <v>0</v>
      </c>
      <c r="AG135" s="293">
        <f>('Stock control'!BG135*'Stock control'!BB135)-('Stock control'!BF135*'Stock control'!BB135)-AD135</f>
        <v>0</v>
      </c>
      <c r="AH135" s="294">
        <f>'Stock control'!BM135</f>
        <v>0</v>
      </c>
      <c r="AI135" s="304" t="str">
        <f>'Stock control'!BN135</f>
        <v/>
      </c>
      <c r="AJ135" s="292">
        <f>('Stock control'!BR135-'Stock control'!BQ135)*'Stock control'!BO135*'Stock control'!BM135</f>
        <v>0</v>
      </c>
      <c r="AK135" s="292">
        <f>'Stock control'!BM135*'Stock control'!BR135</f>
        <v>0</v>
      </c>
      <c r="AL135" s="292">
        <f>'Stock control'!BP135*'Stock control'!BQ135</f>
        <v>0</v>
      </c>
      <c r="AM135" s="293">
        <f>('Stock control'!BM135*'Stock control'!BR135)-('Stock control'!BM135*'Stock control'!BQ135)-AJ135</f>
        <v>0</v>
      </c>
      <c r="AN135" s="294">
        <f>'Stock control'!BX135</f>
        <v>0</v>
      </c>
      <c r="AO135" s="304" t="str">
        <f>'Stock control'!BY135</f>
        <v/>
      </c>
      <c r="AP135" s="292">
        <f>('Stock control'!CC135-'Stock control'!CB135)*'Stock control'!BZ135*'Stock control'!BX135</f>
        <v>0</v>
      </c>
      <c r="AQ135" s="292">
        <f>'Stock control'!BX135*'Stock control'!CC135</f>
        <v>0</v>
      </c>
      <c r="AR135" s="292">
        <f>'Stock control'!CA135*'Stock control'!CB135</f>
        <v>0</v>
      </c>
      <c r="AS135" s="293">
        <f>('Stock control'!BX135*'Stock control'!CC135)-('Stock control'!BX135*'Stock control'!CB135)-AP135</f>
        <v>0</v>
      </c>
      <c r="AT135" s="294">
        <f>'Stock control'!CI135</f>
        <v>0</v>
      </c>
      <c r="AU135" s="304" t="str">
        <f>'Stock control'!CJ135</f>
        <v/>
      </c>
      <c r="AV135" s="292">
        <f>('Stock control'!CN135-'Stock control'!CM135)*'Stock control'!CI135*'Stock control'!CK135</f>
        <v>0</v>
      </c>
      <c r="AW135" s="292">
        <f>'Stock control'!CI135*'Stock control'!CN135</f>
        <v>0</v>
      </c>
      <c r="AX135" s="292">
        <f>'Stock control'!CL135*'Stock control'!CM135</f>
        <v>0</v>
      </c>
      <c r="AY135" s="293">
        <f>('Stock control'!CI135*'Stock control'!CN135)-('Stock control'!CI135*'Stock control'!CM135)-AV135</f>
        <v>0</v>
      </c>
      <c r="AZ135" s="294">
        <f>'Stock control'!CT135</f>
        <v>0</v>
      </c>
      <c r="BA135" s="304" t="str">
        <f>'Stock control'!CU135</f>
        <v/>
      </c>
      <c r="BB135" s="292">
        <f>('Stock control'!CY135-'Stock control'!CX135)*'Stock control'!CT135*'Stock control'!CV135</f>
        <v>0</v>
      </c>
      <c r="BC135" s="292">
        <f>'Stock control'!CT135*'Stock control'!CY135</f>
        <v>0</v>
      </c>
      <c r="BD135" s="292">
        <f>'Stock control'!CW135*'Stock control'!CX135</f>
        <v>0</v>
      </c>
      <c r="BE135" s="293">
        <f>('Stock control'!CT135*'Stock control'!CY135)-('Stock control'!CT135*'Stock control'!CX135)-BB135</f>
        <v>0</v>
      </c>
      <c r="BF135" s="294">
        <f>'Stock control'!DE135</f>
        <v>0</v>
      </c>
      <c r="BG135" s="304" t="str">
        <f>'Stock control'!DF135</f>
        <v/>
      </c>
      <c r="BH135" s="292">
        <f>('Stock control'!DJ135-'Stock control'!DI135)*'Stock control'!DE135*'Stock control'!DG135</f>
        <v>0</v>
      </c>
      <c r="BI135" s="292">
        <f>'Stock control'!DE135*'Stock control'!DJ135</f>
        <v>0</v>
      </c>
      <c r="BJ135" s="292">
        <f>'Stock control'!DH135*'Stock control'!DI135</f>
        <v>0</v>
      </c>
      <c r="BK135" s="293">
        <f>('Stock control'!DE135*'Stock control'!DJ135)-('Stock control'!DE135*'Stock control'!DI135)-BH135</f>
        <v>0</v>
      </c>
      <c r="BL135" s="294">
        <f>'Stock control'!DP135</f>
        <v>0</v>
      </c>
      <c r="BM135" s="304" t="str">
        <f>'Stock control'!DQ135</f>
        <v/>
      </c>
      <c r="BN135" s="292">
        <f>('Stock control'!DU135-'Stock control'!DT135)*'Stock control'!DP135*'Stock control'!DR135</f>
        <v>0</v>
      </c>
      <c r="BO135" s="292">
        <f>'Stock control'!DP135*'Stock control'!DU135</f>
        <v>0</v>
      </c>
      <c r="BP135" s="292">
        <f>'Stock control'!DS135*'Stock control'!DT135</f>
        <v>0</v>
      </c>
      <c r="BQ135" s="293">
        <f>('Stock control'!DP135*'Stock control'!DU135)-('Stock control'!DP135*'Stock control'!DT135)-BN135</f>
        <v>0</v>
      </c>
      <c r="BR135" s="294">
        <f>'Stock control'!EA135</f>
        <v>0</v>
      </c>
      <c r="BS135" s="304" t="str">
        <f>'Stock control'!EB135</f>
        <v/>
      </c>
      <c r="BT135" s="292">
        <f>('Stock control'!EF135-'Stock control'!EE135)*'Stock control'!EA135*'Stock control'!EC135</f>
        <v>0</v>
      </c>
      <c r="BU135" s="292">
        <f>'Stock control'!EA135*'Stock control'!EF135</f>
        <v>0</v>
      </c>
      <c r="BV135" s="292">
        <f>'Stock control'!ED135*'Stock control'!EE135</f>
        <v>0</v>
      </c>
      <c r="BW135" s="293">
        <f>('Stock control'!EA135*'Stock control'!EF135)-('Stock control'!EE135*'Stock control'!EA135)-BT135</f>
        <v>0</v>
      </c>
    </row>
    <row r="136" ht="15.75" customHeight="1">
      <c r="A136" s="8"/>
      <c r="B136" s="288">
        <v>123.0</v>
      </c>
      <c r="C136" s="289" t="str">
        <f>'Stock control'!D136</f>
        <v>Pony truck- Silver Link - Grey</v>
      </c>
      <c r="D136" s="290" t="str">
        <f>'Stock control'!K136</f>
        <v/>
      </c>
      <c r="E136" s="303">
        <f>'Stock control'!J136</f>
        <v>0</v>
      </c>
      <c r="F136" s="296">
        <f>('Stock control'!O136-'Stock control'!N136)*'Stock control'!L136*'Stock control'!J136</f>
        <v>0</v>
      </c>
      <c r="G136" s="296">
        <f>'Stock control'!J136*'Stock control'!O136</f>
        <v>0</v>
      </c>
      <c r="H136" s="296">
        <f>'Stock control'!M136*'Stock control'!N136</f>
        <v>0</v>
      </c>
      <c r="I136" s="293">
        <f>('Stock control'!J136*'Stock control'!O136)-('Stock control'!J136*'Stock control'!N136)-F136</f>
        <v>0</v>
      </c>
      <c r="J136" s="294">
        <f>'Stock control'!U136</f>
        <v>0</v>
      </c>
      <c r="K136" s="304" t="str">
        <f>'Stock control'!V136</f>
        <v/>
      </c>
      <c r="L136" s="296">
        <f>('Stock control'!Z136-'Stock control'!Y136)*'Stock control'!W136*'Stock control'!U136</f>
        <v>0</v>
      </c>
      <c r="M136" s="296">
        <f>'Stock control'!Z136*'Stock control'!U136</f>
        <v>0</v>
      </c>
      <c r="N136" s="296">
        <f>'Stock control'!X136*'Stock control'!Y136</f>
        <v>0</v>
      </c>
      <c r="O136" s="297">
        <f>('Stock control'!Z136*'Stock control'!U136)-('Stock control'!Y136*'Stock control'!U136)-L136</f>
        <v>0</v>
      </c>
      <c r="P136" s="294">
        <f>'Stock control'!AF136</f>
        <v>0</v>
      </c>
      <c r="Q136" s="304" t="str">
        <f>'Stock control'!AG136</f>
        <v/>
      </c>
      <c r="R136" s="296">
        <f>('Stock control'!AK136-'Stock control'!AJ136)*'Stock control'!AH136*'Stock control'!AF136</f>
        <v>0</v>
      </c>
      <c r="S136" s="296">
        <f>'Stock control'!AK136*'Stock control'!AF136</f>
        <v>0</v>
      </c>
      <c r="T136" s="296">
        <f>'Stock control'!AJ136*'Stock control'!AI136</f>
        <v>0</v>
      </c>
      <c r="U136" s="297">
        <f>('Stock control'!AK136*'Stock control'!AF136)-('Stock control'!AJ136*'Stock control'!AF136)-R136</f>
        <v>0</v>
      </c>
      <c r="V136" s="294">
        <f>'Stock control'!AQ136</f>
        <v>1</v>
      </c>
      <c r="W136" s="298" t="str">
        <f>'Stock control'!AR136</f>
        <v/>
      </c>
      <c r="X136" s="296">
        <f>('Stock control'!AV136-'Stock control'!AU136)*'Stock control'!AS136*'Stock control'!AQ136</f>
        <v>0</v>
      </c>
      <c r="Y136" s="292">
        <f>'Stock control'!AV136*'Stock control'!AQ136</f>
        <v>15</v>
      </c>
      <c r="Z136" s="292">
        <f>'Stock control'!AU136*'Stock control'!AT136</f>
        <v>0</v>
      </c>
      <c r="AA136" s="293">
        <f>('Stock control'!AV136*'Stock control'!AQ136)-('Stock control'!AU136*'Stock control'!AQ136)-X136</f>
        <v>12.34</v>
      </c>
      <c r="AB136" s="294">
        <f>'Stock control'!BB136</f>
        <v>0</v>
      </c>
      <c r="AC136" s="304" t="str">
        <f>'Stock control'!BC136</f>
        <v/>
      </c>
      <c r="AD136" s="292">
        <f>('Stock control'!BG136-'Stock control'!BF136)*'Stock control'!BD136*'Stock control'!BB136</f>
        <v>0</v>
      </c>
      <c r="AE136" s="292">
        <f>'Stock control'!BG136*'Stock control'!BB136</f>
        <v>0</v>
      </c>
      <c r="AF136" s="292">
        <f>'Stock control'!BF136*'Stock control'!BE136</f>
        <v>0</v>
      </c>
      <c r="AG136" s="293">
        <f>('Stock control'!BG136*'Stock control'!BB136)-('Stock control'!BF136*'Stock control'!BB136)-AD136</f>
        <v>0</v>
      </c>
      <c r="AH136" s="294">
        <f>'Stock control'!BM136</f>
        <v>0</v>
      </c>
      <c r="AI136" s="304" t="str">
        <f>'Stock control'!BN136</f>
        <v/>
      </c>
      <c r="AJ136" s="292">
        <f>('Stock control'!BR136-'Stock control'!BQ136)*'Stock control'!BO136*'Stock control'!BM136</f>
        <v>0</v>
      </c>
      <c r="AK136" s="292">
        <f>'Stock control'!BM136*'Stock control'!BR136</f>
        <v>0</v>
      </c>
      <c r="AL136" s="292">
        <f>'Stock control'!BP136*'Stock control'!BQ136</f>
        <v>0</v>
      </c>
      <c r="AM136" s="293">
        <f>('Stock control'!BM136*'Stock control'!BR136)-('Stock control'!BM136*'Stock control'!BQ136)-AJ136</f>
        <v>0</v>
      </c>
      <c r="AN136" s="294">
        <f>'Stock control'!BX136</f>
        <v>0</v>
      </c>
      <c r="AO136" s="304" t="str">
        <f>'Stock control'!BY136</f>
        <v/>
      </c>
      <c r="AP136" s="292">
        <f>('Stock control'!CC136-'Stock control'!CB136)*'Stock control'!BZ136*'Stock control'!BX136</f>
        <v>0</v>
      </c>
      <c r="AQ136" s="292">
        <f>'Stock control'!BX136*'Stock control'!CC136</f>
        <v>0</v>
      </c>
      <c r="AR136" s="292">
        <f>'Stock control'!CA136*'Stock control'!CB136</f>
        <v>0</v>
      </c>
      <c r="AS136" s="293">
        <f>('Stock control'!BX136*'Stock control'!CC136)-('Stock control'!BX136*'Stock control'!CB136)-AP136</f>
        <v>0</v>
      </c>
      <c r="AT136" s="294">
        <f>'Stock control'!CI136</f>
        <v>0</v>
      </c>
      <c r="AU136" s="304" t="str">
        <f>'Stock control'!CJ136</f>
        <v/>
      </c>
      <c r="AV136" s="292">
        <f>('Stock control'!CN136-'Stock control'!CM136)*'Stock control'!CI136*'Stock control'!CK136</f>
        <v>0</v>
      </c>
      <c r="AW136" s="292">
        <f>'Stock control'!CI136*'Stock control'!CN136</f>
        <v>0</v>
      </c>
      <c r="AX136" s="292">
        <f>'Stock control'!CL136*'Stock control'!CM136</f>
        <v>0</v>
      </c>
      <c r="AY136" s="293">
        <f>('Stock control'!CI136*'Stock control'!CN136)-('Stock control'!CI136*'Stock control'!CM136)-AV136</f>
        <v>0</v>
      </c>
      <c r="AZ136" s="294">
        <f>'Stock control'!CT136</f>
        <v>0</v>
      </c>
      <c r="BA136" s="304" t="str">
        <f>'Stock control'!CU136</f>
        <v/>
      </c>
      <c r="BB136" s="292">
        <f>('Stock control'!CY136-'Stock control'!CX136)*'Stock control'!CT136*'Stock control'!CV136</f>
        <v>0</v>
      </c>
      <c r="BC136" s="292">
        <f>'Stock control'!CT136*'Stock control'!CY136</f>
        <v>0</v>
      </c>
      <c r="BD136" s="292">
        <f>'Stock control'!CW136*'Stock control'!CX136</f>
        <v>0</v>
      </c>
      <c r="BE136" s="293">
        <f>('Stock control'!CT136*'Stock control'!CY136)-('Stock control'!CT136*'Stock control'!CX136)-BB136</f>
        <v>0</v>
      </c>
      <c r="BF136" s="294">
        <f>'Stock control'!DE136</f>
        <v>0</v>
      </c>
      <c r="BG136" s="304" t="str">
        <f>'Stock control'!DF136</f>
        <v/>
      </c>
      <c r="BH136" s="292">
        <f>('Stock control'!DJ136-'Stock control'!DI136)*'Stock control'!DE136*'Stock control'!DG136</f>
        <v>0</v>
      </c>
      <c r="BI136" s="292">
        <f>'Stock control'!DE136*'Stock control'!DJ136</f>
        <v>0</v>
      </c>
      <c r="BJ136" s="292">
        <f>'Stock control'!DH136*'Stock control'!DI136</f>
        <v>0</v>
      </c>
      <c r="BK136" s="293">
        <f>('Stock control'!DE136*'Stock control'!DJ136)-('Stock control'!DE136*'Stock control'!DI136)-BH136</f>
        <v>0</v>
      </c>
      <c r="BL136" s="294">
        <f>'Stock control'!DP136</f>
        <v>0</v>
      </c>
      <c r="BM136" s="304" t="str">
        <f>'Stock control'!DQ136</f>
        <v/>
      </c>
      <c r="BN136" s="292">
        <f>('Stock control'!DU136-'Stock control'!DT136)*'Stock control'!DP136*'Stock control'!DR136</f>
        <v>0</v>
      </c>
      <c r="BO136" s="292">
        <f>'Stock control'!DP136*'Stock control'!DU136</f>
        <v>0</v>
      </c>
      <c r="BP136" s="292">
        <f>'Stock control'!DS136*'Stock control'!DT136</f>
        <v>0</v>
      </c>
      <c r="BQ136" s="293">
        <f>('Stock control'!DP136*'Stock control'!DU136)-('Stock control'!DP136*'Stock control'!DT136)-BN136</f>
        <v>0</v>
      </c>
      <c r="BR136" s="294">
        <f>'Stock control'!EA136</f>
        <v>0</v>
      </c>
      <c r="BS136" s="304" t="str">
        <f>'Stock control'!EB136</f>
        <v/>
      </c>
      <c r="BT136" s="292">
        <f>('Stock control'!EF136-'Stock control'!EE136)*'Stock control'!EA136*'Stock control'!EC136</f>
        <v>0</v>
      </c>
      <c r="BU136" s="292">
        <f>'Stock control'!EA136*'Stock control'!EF136</f>
        <v>0</v>
      </c>
      <c r="BV136" s="292">
        <f>'Stock control'!ED136*'Stock control'!EE136</f>
        <v>0</v>
      </c>
      <c r="BW136" s="293">
        <f>('Stock control'!EA136*'Stock control'!EF136)-('Stock control'!EE136*'Stock control'!EA136)-BT136</f>
        <v>0</v>
      </c>
    </row>
    <row r="137" ht="15.75" customHeight="1">
      <c r="A137" s="8"/>
      <c r="B137" s="302">
        <v>124.0</v>
      </c>
      <c r="C137" s="289" t="str">
        <f>'Stock control'!D137</f>
        <v/>
      </c>
      <c r="D137" s="290" t="str">
        <f>'Stock control'!K137</f>
        <v/>
      </c>
      <c r="E137" s="303">
        <f>'Stock control'!J137</f>
        <v>0</v>
      </c>
      <c r="F137" s="296">
        <f>('Stock control'!O137-'Stock control'!N137)*'Stock control'!L137*'Stock control'!J137</f>
        <v>0</v>
      </c>
      <c r="G137" s="296">
        <f>'Stock control'!J137*'Stock control'!O137</f>
        <v>0</v>
      </c>
      <c r="H137" s="296">
        <f>'Stock control'!M137*'Stock control'!N137</f>
        <v>0</v>
      </c>
      <c r="I137" s="293">
        <f>('Stock control'!J137*'Stock control'!O137)-('Stock control'!J137*'Stock control'!N137)-F137</f>
        <v>0</v>
      </c>
      <c r="J137" s="294">
        <f>'Stock control'!U137</f>
        <v>0</v>
      </c>
      <c r="K137" s="304" t="str">
        <f>'Stock control'!V137</f>
        <v/>
      </c>
      <c r="L137" s="296">
        <f>('Stock control'!Z137-'Stock control'!Y137)*'Stock control'!W137*'Stock control'!U137</f>
        <v>0</v>
      </c>
      <c r="M137" s="296">
        <f>'Stock control'!Z137*'Stock control'!U137</f>
        <v>0</v>
      </c>
      <c r="N137" s="296">
        <f>'Stock control'!X137*'Stock control'!Y137</f>
        <v>0</v>
      </c>
      <c r="O137" s="297">
        <f>('Stock control'!Z137*'Stock control'!U137)-('Stock control'!Y137*'Stock control'!U137)-L137</f>
        <v>0</v>
      </c>
      <c r="P137" s="294">
        <f>'Stock control'!AF137</f>
        <v>0</v>
      </c>
      <c r="Q137" s="304" t="str">
        <f>'Stock control'!AG137</f>
        <v/>
      </c>
      <c r="R137" s="296">
        <f>('Stock control'!AK137-'Stock control'!AJ137)*'Stock control'!AH137*'Stock control'!AF137</f>
        <v>0</v>
      </c>
      <c r="S137" s="296">
        <f>'Stock control'!AK137*'Stock control'!AF137</f>
        <v>0</v>
      </c>
      <c r="T137" s="296">
        <f>'Stock control'!AJ137*'Stock control'!AI137</f>
        <v>0</v>
      </c>
      <c r="U137" s="297">
        <f>('Stock control'!AK137*'Stock control'!AF137)-('Stock control'!AJ137*'Stock control'!AF137)-R137</f>
        <v>0</v>
      </c>
      <c r="V137" s="294">
        <f>'Stock control'!AQ137</f>
        <v>0</v>
      </c>
      <c r="W137" s="298" t="str">
        <f>'Stock control'!AR137</f>
        <v/>
      </c>
      <c r="X137" s="296">
        <f>('Stock control'!AV137-'Stock control'!AU137)*'Stock control'!AS137*'Stock control'!AQ137</f>
        <v>0</v>
      </c>
      <c r="Y137" s="292">
        <f>'Stock control'!AV137*'Stock control'!AQ137</f>
        <v>0</v>
      </c>
      <c r="Z137" s="292">
        <f>'Stock control'!AU137*'Stock control'!AT137</f>
        <v>0</v>
      </c>
      <c r="AA137" s="293">
        <f>('Stock control'!AV137*'Stock control'!AQ137)-('Stock control'!AU137*'Stock control'!AQ137)-X137</f>
        <v>0</v>
      </c>
      <c r="AB137" s="294">
        <f>'Stock control'!BB137</f>
        <v>0</v>
      </c>
      <c r="AC137" s="304" t="str">
        <f>'Stock control'!BC137</f>
        <v/>
      </c>
      <c r="AD137" s="292">
        <f>('Stock control'!BG137-'Stock control'!BF137)*'Stock control'!BD137*'Stock control'!BB137</f>
        <v>0</v>
      </c>
      <c r="AE137" s="292">
        <f>'Stock control'!BG137*'Stock control'!BB137</f>
        <v>0</v>
      </c>
      <c r="AF137" s="292">
        <f>'Stock control'!BF137*'Stock control'!BE137</f>
        <v>0</v>
      </c>
      <c r="AG137" s="293">
        <f>('Stock control'!BG137*'Stock control'!BB137)-('Stock control'!BF137*'Stock control'!BB137)-AD137</f>
        <v>0</v>
      </c>
      <c r="AH137" s="294">
        <f>'Stock control'!BM137</f>
        <v>0</v>
      </c>
      <c r="AI137" s="304" t="str">
        <f>'Stock control'!BN137</f>
        <v/>
      </c>
      <c r="AJ137" s="292">
        <f>('Stock control'!BR137-'Stock control'!BQ137)*'Stock control'!BO137*'Stock control'!BM137</f>
        <v>0</v>
      </c>
      <c r="AK137" s="292">
        <f>'Stock control'!BM137*'Stock control'!BR137</f>
        <v>0</v>
      </c>
      <c r="AL137" s="292">
        <f>'Stock control'!BP137*'Stock control'!BQ137</f>
        <v>0</v>
      </c>
      <c r="AM137" s="293">
        <f>('Stock control'!BM137*'Stock control'!BR137)-('Stock control'!BM137*'Stock control'!BQ137)-AJ137</f>
        <v>0</v>
      </c>
      <c r="AN137" s="294">
        <f>'Stock control'!BX137</f>
        <v>0</v>
      </c>
      <c r="AO137" s="304" t="str">
        <f>'Stock control'!BY137</f>
        <v/>
      </c>
      <c r="AP137" s="292">
        <f>('Stock control'!CC137-'Stock control'!CB137)*'Stock control'!BZ137*'Stock control'!BX137</f>
        <v>0</v>
      </c>
      <c r="AQ137" s="292">
        <f>'Stock control'!BX137*'Stock control'!CC137</f>
        <v>0</v>
      </c>
      <c r="AR137" s="292">
        <f>'Stock control'!CA137*'Stock control'!CB137</f>
        <v>0</v>
      </c>
      <c r="AS137" s="293">
        <f>('Stock control'!BX137*'Stock control'!CC137)-('Stock control'!BX137*'Stock control'!CB137)-AP137</f>
        <v>0</v>
      </c>
      <c r="AT137" s="294">
        <f>'Stock control'!CI137</f>
        <v>0</v>
      </c>
      <c r="AU137" s="304" t="str">
        <f>'Stock control'!CJ137</f>
        <v/>
      </c>
      <c r="AV137" s="292">
        <f>('Stock control'!CN137-'Stock control'!CM137)*'Stock control'!CI137*'Stock control'!CK137</f>
        <v>0</v>
      </c>
      <c r="AW137" s="292">
        <f>'Stock control'!CI137*'Stock control'!CN137</f>
        <v>0</v>
      </c>
      <c r="AX137" s="292">
        <f>'Stock control'!CL137*'Stock control'!CM137</f>
        <v>0</v>
      </c>
      <c r="AY137" s="293">
        <f>('Stock control'!CI137*'Stock control'!CN137)-('Stock control'!CI137*'Stock control'!CM137)-AV137</f>
        <v>0</v>
      </c>
      <c r="AZ137" s="294">
        <f>'Stock control'!CT137</f>
        <v>0</v>
      </c>
      <c r="BA137" s="304" t="str">
        <f>'Stock control'!CU137</f>
        <v/>
      </c>
      <c r="BB137" s="292">
        <f>('Stock control'!CY137-'Stock control'!CX137)*'Stock control'!CT137*'Stock control'!CV137</f>
        <v>0</v>
      </c>
      <c r="BC137" s="292">
        <f>'Stock control'!CT137*'Stock control'!CY137</f>
        <v>0</v>
      </c>
      <c r="BD137" s="292">
        <f>'Stock control'!CW137*'Stock control'!CX137</f>
        <v>0</v>
      </c>
      <c r="BE137" s="293">
        <f>('Stock control'!CT137*'Stock control'!CY137)-('Stock control'!CT137*'Stock control'!CX137)-BB137</f>
        <v>0</v>
      </c>
      <c r="BF137" s="294">
        <f>'Stock control'!DE137</f>
        <v>0</v>
      </c>
      <c r="BG137" s="304" t="str">
        <f>'Stock control'!DF137</f>
        <v/>
      </c>
      <c r="BH137" s="292">
        <f>('Stock control'!DJ137-'Stock control'!DI137)*'Stock control'!DE137*'Stock control'!DG137</f>
        <v>0</v>
      </c>
      <c r="BI137" s="292">
        <f>'Stock control'!DE137*'Stock control'!DJ137</f>
        <v>0</v>
      </c>
      <c r="BJ137" s="292">
        <f>'Stock control'!DH137*'Stock control'!DI137</f>
        <v>0</v>
      </c>
      <c r="BK137" s="293">
        <f>('Stock control'!DE137*'Stock control'!DJ137)-('Stock control'!DE137*'Stock control'!DI137)-BH137</f>
        <v>0</v>
      </c>
      <c r="BL137" s="294">
        <f>'Stock control'!DP137</f>
        <v>0</v>
      </c>
      <c r="BM137" s="304" t="str">
        <f>'Stock control'!DQ137</f>
        <v/>
      </c>
      <c r="BN137" s="292">
        <f>('Stock control'!DU137-'Stock control'!DT137)*'Stock control'!DP137*'Stock control'!DR137</f>
        <v>0</v>
      </c>
      <c r="BO137" s="292">
        <f>'Stock control'!DP137*'Stock control'!DU137</f>
        <v>0</v>
      </c>
      <c r="BP137" s="292">
        <f>'Stock control'!DS137*'Stock control'!DT137</f>
        <v>0</v>
      </c>
      <c r="BQ137" s="293">
        <f>('Stock control'!DP137*'Stock control'!DU137)-('Stock control'!DP137*'Stock control'!DT137)-BN137</f>
        <v>0</v>
      </c>
      <c r="BR137" s="294">
        <f>'Stock control'!EA137</f>
        <v>0</v>
      </c>
      <c r="BS137" s="304" t="str">
        <f>'Stock control'!EB137</f>
        <v/>
      </c>
      <c r="BT137" s="292">
        <f>('Stock control'!EF137-'Stock control'!EE137)*'Stock control'!EA137*'Stock control'!EC137</f>
        <v>0</v>
      </c>
      <c r="BU137" s="292">
        <f>'Stock control'!EA137*'Stock control'!EF137</f>
        <v>0</v>
      </c>
      <c r="BV137" s="292">
        <f>'Stock control'!ED137*'Stock control'!EE137</f>
        <v>0</v>
      </c>
      <c r="BW137" s="293">
        <f>('Stock control'!EA137*'Stock control'!EF137)-('Stock control'!EE137*'Stock control'!EA137)-BT137</f>
        <v>0</v>
      </c>
    </row>
    <row r="138" ht="15.75" customHeight="1">
      <c r="A138" s="8"/>
      <c r="B138" s="288">
        <v>125.0</v>
      </c>
      <c r="C138" s="289" t="str">
        <f>'Stock control'!D138</f>
        <v>Piston O ring</v>
      </c>
      <c r="D138" s="290" t="str">
        <f>'Stock control'!K138</f>
        <v/>
      </c>
      <c r="E138" s="303">
        <f>'Stock control'!J138</f>
        <v>0</v>
      </c>
      <c r="F138" s="296">
        <f>('Stock control'!O138-'Stock control'!N138)*'Stock control'!L138*'Stock control'!J138</f>
        <v>0</v>
      </c>
      <c r="G138" s="296">
        <f>'Stock control'!J138*'Stock control'!O138</f>
        <v>0</v>
      </c>
      <c r="H138" s="296">
        <f>'Stock control'!M138*'Stock control'!N138</f>
        <v>0</v>
      </c>
      <c r="I138" s="293">
        <f>('Stock control'!J138*'Stock control'!O138)-('Stock control'!J138*'Stock control'!N138)-F138</f>
        <v>0</v>
      </c>
      <c r="J138" s="294">
        <f>'Stock control'!U138</f>
        <v>0</v>
      </c>
      <c r="K138" s="304" t="str">
        <f>'Stock control'!V138</f>
        <v/>
      </c>
      <c r="L138" s="296">
        <f>('Stock control'!Z138-'Stock control'!Y138)*'Stock control'!W138*'Stock control'!U138</f>
        <v>0</v>
      </c>
      <c r="M138" s="296">
        <f>'Stock control'!Z138*'Stock control'!U138</f>
        <v>0</v>
      </c>
      <c r="N138" s="296">
        <f>'Stock control'!X138*'Stock control'!Y138</f>
        <v>0</v>
      </c>
      <c r="O138" s="297">
        <f>('Stock control'!Z138*'Stock control'!U138)-('Stock control'!Y138*'Stock control'!U138)-L138</f>
        <v>0</v>
      </c>
      <c r="P138" s="294">
        <f>'Stock control'!AF138</f>
        <v>0</v>
      </c>
      <c r="Q138" s="304" t="str">
        <f>'Stock control'!AG138</f>
        <v/>
      </c>
      <c r="R138" s="296">
        <f>('Stock control'!AK138-'Stock control'!AJ138)*'Stock control'!AH138*'Stock control'!AF138</f>
        <v>0</v>
      </c>
      <c r="S138" s="296">
        <f>'Stock control'!AK138*'Stock control'!AF138</f>
        <v>0</v>
      </c>
      <c r="T138" s="296">
        <f>'Stock control'!AJ138*'Stock control'!AI138</f>
        <v>0</v>
      </c>
      <c r="U138" s="297">
        <f>('Stock control'!AK138*'Stock control'!AF138)-('Stock control'!AJ138*'Stock control'!AF138)-R138</f>
        <v>0</v>
      </c>
      <c r="V138" s="294">
        <f>'Stock control'!AQ138</f>
        <v>0</v>
      </c>
      <c r="W138" s="298" t="str">
        <f>'Stock control'!AR138</f>
        <v/>
      </c>
      <c r="X138" s="296">
        <f>('Stock control'!AV138-'Stock control'!AU138)*'Stock control'!AS138*'Stock control'!AQ138</f>
        <v>0</v>
      </c>
      <c r="Y138" s="292">
        <f>'Stock control'!AV138*'Stock control'!AQ138</f>
        <v>0</v>
      </c>
      <c r="Z138" s="292">
        <f>'Stock control'!AU138*'Stock control'!AT138</f>
        <v>0</v>
      </c>
      <c r="AA138" s="293">
        <f>('Stock control'!AV138*'Stock control'!AQ138)-('Stock control'!AU138*'Stock control'!AQ138)-X138</f>
        <v>0</v>
      </c>
      <c r="AB138" s="294">
        <f>'Stock control'!BB138</f>
        <v>0</v>
      </c>
      <c r="AC138" s="304" t="str">
        <f>'Stock control'!BC138</f>
        <v/>
      </c>
      <c r="AD138" s="292">
        <f>('Stock control'!BG138-'Stock control'!BF138)*'Stock control'!BD138*'Stock control'!BB138</f>
        <v>0</v>
      </c>
      <c r="AE138" s="292">
        <f>'Stock control'!BG138*'Stock control'!BB138</f>
        <v>0</v>
      </c>
      <c r="AF138" s="292">
        <f>'Stock control'!BF138*'Stock control'!BE138</f>
        <v>0</v>
      </c>
      <c r="AG138" s="293">
        <f>('Stock control'!BG138*'Stock control'!BB138)-('Stock control'!BF138*'Stock control'!BB138)-AD138</f>
        <v>0</v>
      </c>
      <c r="AH138" s="294">
        <f>'Stock control'!BM138</f>
        <v>0</v>
      </c>
      <c r="AI138" s="304" t="str">
        <f>'Stock control'!BN138</f>
        <v/>
      </c>
      <c r="AJ138" s="292">
        <f>('Stock control'!BR138-'Stock control'!BQ138)*'Stock control'!BO138*'Stock control'!BM138</f>
        <v>0</v>
      </c>
      <c r="AK138" s="292">
        <f>'Stock control'!BM138*'Stock control'!BR138</f>
        <v>0</v>
      </c>
      <c r="AL138" s="292">
        <f>'Stock control'!BP138*'Stock control'!BQ138</f>
        <v>0</v>
      </c>
      <c r="AM138" s="293">
        <f>('Stock control'!BM138*'Stock control'!BR138)-('Stock control'!BM138*'Stock control'!BQ138)-AJ138</f>
        <v>0</v>
      </c>
      <c r="AN138" s="294">
        <f>'Stock control'!BX138</f>
        <v>0</v>
      </c>
      <c r="AO138" s="304" t="str">
        <f>'Stock control'!BY138</f>
        <v/>
      </c>
      <c r="AP138" s="292">
        <f>('Stock control'!CC138-'Stock control'!CB138)*'Stock control'!BZ138*'Stock control'!BX138</f>
        <v>0</v>
      </c>
      <c r="AQ138" s="292">
        <f>'Stock control'!BX138*'Stock control'!CC138</f>
        <v>0</v>
      </c>
      <c r="AR138" s="292">
        <f>'Stock control'!CA138*'Stock control'!CB138</f>
        <v>0</v>
      </c>
      <c r="AS138" s="293">
        <f>('Stock control'!BX138*'Stock control'!CC138)-('Stock control'!BX138*'Stock control'!CB138)-AP138</f>
        <v>0</v>
      </c>
      <c r="AT138" s="294">
        <f>'Stock control'!CI138</f>
        <v>0</v>
      </c>
      <c r="AU138" s="304" t="str">
        <f>'Stock control'!CJ138</f>
        <v/>
      </c>
      <c r="AV138" s="292">
        <f>('Stock control'!CN138-'Stock control'!CM138)*'Stock control'!CI138*'Stock control'!CK138</f>
        <v>0</v>
      </c>
      <c r="AW138" s="292">
        <f>'Stock control'!CI138*'Stock control'!CN138</f>
        <v>0</v>
      </c>
      <c r="AX138" s="292">
        <f>'Stock control'!CL138*'Stock control'!CM138</f>
        <v>0</v>
      </c>
      <c r="AY138" s="293">
        <f>('Stock control'!CI138*'Stock control'!CN138)-('Stock control'!CI138*'Stock control'!CM138)-AV138</f>
        <v>0</v>
      </c>
      <c r="AZ138" s="294">
        <f>'Stock control'!CT138</f>
        <v>0</v>
      </c>
      <c r="BA138" s="304" t="str">
        <f>'Stock control'!CU138</f>
        <v/>
      </c>
      <c r="BB138" s="292">
        <f>('Stock control'!CY138-'Stock control'!CX138)*'Stock control'!CT138*'Stock control'!CV138</f>
        <v>0</v>
      </c>
      <c r="BC138" s="292">
        <f>'Stock control'!CT138*'Stock control'!CY138</f>
        <v>0</v>
      </c>
      <c r="BD138" s="292">
        <f>'Stock control'!CW138*'Stock control'!CX138</f>
        <v>0</v>
      </c>
      <c r="BE138" s="293">
        <f>('Stock control'!CT138*'Stock control'!CY138)-('Stock control'!CT138*'Stock control'!CX138)-BB138</f>
        <v>0</v>
      </c>
      <c r="BF138" s="294">
        <f>'Stock control'!DE138</f>
        <v>0</v>
      </c>
      <c r="BG138" s="304" t="str">
        <f>'Stock control'!DF138</f>
        <v/>
      </c>
      <c r="BH138" s="292">
        <f>('Stock control'!DJ138-'Stock control'!DI138)*'Stock control'!DE138*'Stock control'!DG138</f>
        <v>0</v>
      </c>
      <c r="BI138" s="292">
        <f>'Stock control'!DE138*'Stock control'!DJ138</f>
        <v>0</v>
      </c>
      <c r="BJ138" s="292">
        <f>'Stock control'!DH138*'Stock control'!DI138</f>
        <v>0</v>
      </c>
      <c r="BK138" s="293">
        <f>('Stock control'!DE138*'Stock control'!DJ138)-('Stock control'!DE138*'Stock control'!DI138)-BH138</f>
        <v>0</v>
      </c>
      <c r="BL138" s="294">
        <f>'Stock control'!DP138</f>
        <v>0</v>
      </c>
      <c r="BM138" s="304" t="str">
        <f>'Stock control'!DQ138</f>
        <v/>
      </c>
      <c r="BN138" s="292">
        <f>('Stock control'!DU138-'Stock control'!DT138)*'Stock control'!DP138*'Stock control'!DR138</f>
        <v>0</v>
      </c>
      <c r="BO138" s="292">
        <f>'Stock control'!DP138*'Stock control'!DU138</f>
        <v>0</v>
      </c>
      <c r="BP138" s="292">
        <f>'Stock control'!DS138*'Stock control'!DT138</f>
        <v>0</v>
      </c>
      <c r="BQ138" s="293">
        <f>('Stock control'!DP138*'Stock control'!DU138)-('Stock control'!DP138*'Stock control'!DT138)-BN138</f>
        <v>0</v>
      </c>
      <c r="BR138" s="294">
        <f>'Stock control'!EA138</f>
        <v>0</v>
      </c>
      <c r="BS138" s="304" t="str">
        <f>'Stock control'!EB138</f>
        <v/>
      </c>
      <c r="BT138" s="292">
        <f>('Stock control'!EF138-'Stock control'!EE138)*'Stock control'!EA138*'Stock control'!EC138</f>
        <v>0</v>
      </c>
      <c r="BU138" s="292">
        <f>'Stock control'!EA138*'Stock control'!EF138</f>
        <v>0</v>
      </c>
      <c r="BV138" s="292">
        <f>'Stock control'!ED138*'Stock control'!EE138</f>
        <v>0</v>
      </c>
      <c r="BW138" s="293">
        <f>('Stock control'!EA138*'Stock control'!EF138)-('Stock control'!EE138*'Stock control'!EA138)-BT138</f>
        <v>0</v>
      </c>
    </row>
    <row r="139" ht="15.75" customHeight="1">
      <c r="A139" s="8"/>
      <c r="B139" s="302">
        <v>126.0</v>
      </c>
      <c r="C139" s="289" t="str">
        <f>'Stock control'!D139</f>
        <v>A4  Indicatior lights PCB</v>
      </c>
      <c r="D139" s="290" t="str">
        <f>'Stock control'!K139</f>
        <v/>
      </c>
      <c r="E139" s="303">
        <f>'Stock control'!J139</f>
        <v>0</v>
      </c>
      <c r="F139" s="296">
        <f>('Stock control'!O139-'Stock control'!N139)*'Stock control'!L139*'Stock control'!J139</f>
        <v>0</v>
      </c>
      <c r="G139" s="296">
        <f>'Stock control'!J139*'Stock control'!O139</f>
        <v>0</v>
      </c>
      <c r="H139" s="296">
        <f>'Stock control'!M139*'Stock control'!N139</f>
        <v>0</v>
      </c>
      <c r="I139" s="293">
        <f>('Stock control'!J139*'Stock control'!O139)-('Stock control'!J139*'Stock control'!N139)-F139</f>
        <v>0</v>
      </c>
      <c r="J139" s="294">
        <f>'Stock control'!U139</f>
        <v>0</v>
      </c>
      <c r="K139" s="304" t="str">
        <f>'Stock control'!V139</f>
        <v/>
      </c>
      <c r="L139" s="296">
        <f>('Stock control'!Z139-'Stock control'!Y139)*'Stock control'!W139*'Stock control'!U139</f>
        <v>0</v>
      </c>
      <c r="M139" s="296">
        <f>'Stock control'!Z139*'Stock control'!U139</f>
        <v>0</v>
      </c>
      <c r="N139" s="296">
        <f>'Stock control'!X139*'Stock control'!Y139</f>
        <v>0</v>
      </c>
      <c r="O139" s="297">
        <f>('Stock control'!Z139*'Stock control'!U139)-('Stock control'!Y139*'Stock control'!U139)-L139</f>
        <v>0</v>
      </c>
      <c r="P139" s="294">
        <f>'Stock control'!AF139</f>
        <v>1</v>
      </c>
      <c r="Q139" s="304" t="str">
        <f>'Stock control'!AG139</f>
        <v/>
      </c>
      <c r="R139" s="296">
        <f>('Stock control'!AK139-'Stock control'!AJ139)*'Stock control'!AH139*'Stock control'!AF139</f>
        <v>0</v>
      </c>
      <c r="S139" s="296">
        <f>'Stock control'!AK139*'Stock control'!AF139</f>
        <v>9</v>
      </c>
      <c r="T139" s="296">
        <f>'Stock control'!AJ139*'Stock control'!AI139</f>
        <v>0</v>
      </c>
      <c r="U139" s="297">
        <f>('Stock control'!AK139*'Stock control'!AF139)-('Stock control'!AJ139*'Stock control'!AF139)-R139</f>
        <v>7.34</v>
      </c>
      <c r="V139" s="294">
        <f>'Stock control'!AQ139</f>
        <v>0</v>
      </c>
      <c r="W139" s="298" t="str">
        <f>'Stock control'!AR139</f>
        <v/>
      </c>
      <c r="X139" s="296">
        <f>('Stock control'!AV139-'Stock control'!AU139)*'Stock control'!AS139*'Stock control'!AQ139</f>
        <v>0</v>
      </c>
      <c r="Y139" s="292">
        <f>'Stock control'!AV139*'Stock control'!AQ139</f>
        <v>0</v>
      </c>
      <c r="Z139" s="292">
        <f>'Stock control'!AU139*'Stock control'!AT139</f>
        <v>0</v>
      </c>
      <c r="AA139" s="293">
        <f>('Stock control'!AV139*'Stock control'!AQ139)-('Stock control'!AU139*'Stock control'!AQ139)-X139</f>
        <v>0</v>
      </c>
      <c r="AB139" s="294">
        <f>'Stock control'!BB139</f>
        <v>0</v>
      </c>
      <c r="AC139" s="304" t="str">
        <f>'Stock control'!BC139</f>
        <v/>
      </c>
      <c r="AD139" s="292">
        <f>('Stock control'!BG139-'Stock control'!BF139)*'Stock control'!BD139*'Stock control'!BB139</f>
        <v>0</v>
      </c>
      <c r="AE139" s="292">
        <f>'Stock control'!BG139*'Stock control'!BB139</f>
        <v>0</v>
      </c>
      <c r="AF139" s="292">
        <f>'Stock control'!BF139*'Stock control'!BE139</f>
        <v>0</v>
      </c>
      <c r="AG139" s="293">
        <f>('Stock control'!BG139*'Stock control'!BB139)-('Stock control'!BF139*'Stock control'!BB139)-AD139</f>
        <v>0</v>
      </c>
      <c r="AH139" s="294">
        <f>'Stock control'!BM139</f>
        <v>0</v>
      </c>
      <c r="AI139" s="304" t="str">
        <f>'Stock control'!BN139</f>
        <v/>
      </c>
      <c r="AJ139" s="292">
        <f>('Stock control'!BR139-'Stock control'!BQ139)*'Stock control'!BO139*'Stock control'!BM139</f>
        <v>0</v>
      </c>
      <c r="AK139" s="292">
        <f>'Stock control'!BM139*'Stock control'!BR139</f>
        <v>0</v>
      </c>
      <c r="AL139" s="292">
        <f>'Stock control'!BP139*'Stock control'!BQ139</f>
        <v>0</v>
      </c>
      <c r="AM139" s="293">
        <f>('Stock control'!BM139*'Stock control'!BR139)-('Stock control'!BM139*'Stock control'!BQ139)-AJ139</f>
        <v>0</v>
      </c>
      <c r="AN139" s="294">
        <f>'Stock control'!BX139</f>
        <v>0</v>
      </c>
      <c r="AO139" s="304" t="str">
        <f>'Stock control'!BY139</f>
        <v/>
      </c>
      <c r="AP139" s="292">
        <f>('Stock control'!CC139-'Stock control'!CB139)*'Stock control'!BZ139*'Stock control'!BX139</f>
        <v>0</v>
      </c>
      <c r="AQ139" s="292">
        <f>'Stock control'!BX139*'Stock control'!CC139</f>
        <v>0</v>
      </c>
      <c r="AR139" s="292">
        <f>'Stock control'!CA139*'Stock control'!CB139</f>
        <v>0</v>
      </c>
      <c r="AS139" s="293">
        <f>('Stock control'!BX139*'Stock control'!CC139)-('Stock control'!BX139*'Stock control'!CB139)-AP139</f>
        <v>0</v>
      </c>
      <c r="AT139" s="294">
        <f>'Stock control'!CI139</f>
        <v>0</v>
      </c>
      <c r="AU139" s="304" t="str">
        <f>'Stock control'!CJ139</f>
        <v/>
      </c>
      <c r="AV139" s="292">
        <f>('Stock control'!CN139-'Stock control'!CM139)*'Stock control'!CI139*'Stock control'!CK139</f>
        <v>0</v>
      </c>
      <c r="AW139" s="292">
        <f>'Stock control'!CI139*'Stock control'!CN139</f>
        <v>0</v>
      </c>
      <c r="AX139" s="292">
        <f>'Stock control'!CL139*'Stock control'!CM139</f>
        <v>0</v>
      </c>
      <c r="AY139" s="293">
        <f>('Stock control'!CI139*'Stock control'!CN139)-('Stock control'!CI139*'Stock control'!CM139)-AV139</f>
        <v>0</v>
      </c>
      <c r="AZ139" s="294">
        <f>'Stock control'!CT139</f>
        <v>0</v>
      </c>
      <c r="BA139" s="304" t="str">
        <f>'Stock control'!CU139</f>
        <v/>
      </c>
      <c r="BB139" s="292">
        <f>('Stock control'!CY139-'Stock control'!CX139)*'Stock control'!CT139*'Stock control'!CV139</f>
        <v>0</v>
      </c>
      <c r="BC139" s="292">
        <f>'Stock control'!CT139*'Stock control'!CY139</f>
        <v>0</v>
      </c>
      <c r="BD139" s="292">
        <f>'Stock control'!CW139*'Stock control'!CX139</f>
        <v>0</v>
      </c>
      <c r="BE139" s="293">
        <f>('Stock control'!CT139*'Stock control'!CY139)-('Stock control'!CT139*'Stock control'!CX139)-BB139</f>
        <v>0</v>
      </c>
      <c r="BF139" s="294">
        <f>'Stock control'!DE139</f>
        <v>1</v>
      </c>
      <c r="BG139" s="304" t="str">
        <f>'Stock control'!DF139</f>
        <v/>
      </c>
      <c r="BH139" s="292">
        <f>('Stock control'!DJ139-'Stock control'!DI139)*'Stock control'!DE139*'Stock control'!DG139</f>
        <v>0</v>
      </c>
      <c r="BI139" s="292">
        <f>'Stock control'!DE139*'Stock control'!DJ139</f>
        <v>9</v>
      </c>
      <c r="BJ139" s="292">
        <f>'Stock control'!DH139*'Stock control'!DI139</f>
        <v>0</v>
      </c>
      <c r="BK139" s="293">
        <f>('Stock control'!DE139*'Stock control'!DJ139)-('Stock control'!DE139*'Stock control'!DI139)-BH139</f>
        <v>1.81</v>
      </c>
      <c r="BL139" s="294">
        <f>'Stock control'!DP139</f>
        <v>0</v>
      </c>
      <c r="BM139" s="304" t="str">
        <f>'Stock control'!DQ139</f>
        <v/>
      </c>
      <c r="BN139" s="292">
        <f>('Stock control'!DU139-'Stock control'!DT139)*'Stock control'!DP139*'Stock control'!DR139</f>
        <v>0</v>
      </c>
      <c r="BO139" s="292">
        <f>'Stock control'!DP139*'Stock control'!DU139</f>
        <v>0</v>
      </c>
      <c r="BP139" s="292">
        <f>'Stock control'!DS139*'Stock control'!DT139</f>
        <v>0</v>
      </c>
      <c r="BQ139" s="293">
        <f>('Stock control'!DP139*'Stock control'!DU139)-('Stock control'!DP139*'Stock control'!DT139)-BN139</f>
        <v>0</v>
      </c>
      <c r="BR139" s="294">
        <f>'Stock control'!EA139</f>
        <v>0</v>
      </c>
      <c r="BS139" s="304" t="str">
        <f>'Stock control'!EB139</f>
        <v/>
      </c>
      <c r="BT139" s="292">
        <f>('Stock control'!EF139-'Stock control'!EE139)*'Stock control'!EA139*'Stock control'!EC139</f>
        <v>0</v>
      </c>
      <c r="BU139" s="292">
        <f>'Stock control'!EA139*'Stock control'!EF139</f>
        <v>0</v>
      </c>
      <c r="BV139" s="292">
        <f>'Stock control'!ED139*'Stock control'!EE139</f>
        <v>0</v>
      </c>
      <c r="BW139" s="293">
        <f>('Stock control'!EA139*'Stock control'!EF139)-('Stock control'!EE139*'Stock control'!EA139)-BT139</f>
        <v>0</v>
      </c>
    </row>
    <row r="140" ht="15.75" customHeight="1">
      <c r="A140" s="8"/>
      <c r="B140" s="288">
        <v>127.0</v>
      </c>
      <c r="C140" s="289" t="str">
        <f>'Stock control'!D140</f>
        <v>A4 Thin PCB Wiper Board</v>
      </c>
      <c r="D140" s="290" t="str">
        <f>'Stock control'!K140</f>
        <v/>
      </c>
      <c r="E140" s="303">
        <f>'Stock control'!J140</f>
        <v>0</v>
      </c>
      <c r="F140" s="296">
        <f>('Stock control'!O140-'Stock control'!N140)*'Stock control'!L140*'Stock control'!J140</f>
        <v>0</v>
      </c>
      <c r="G140" s="296">
        <f>'Stock control'!J140*'Stock control'!O140</f>
        <v>0</v>
      </c>
      <c r="H140" s="296">
        <f>'Stock control'!M140*'Stock control'!N140</f>
        <v>0</v>
      </c>
      <c r="I140" s="293">
        <f>('Stock control'!J140*'Stock control'!O140)-('Stock control'!J140*'Stock control'!N140)-F140</f>
        <v>0</v>
      </c>
      <c r="J140" s="294">
        <f>'Stock control'!U140</f>
        <v>0</v>
      </c>
      <c r="K140" s="304" t="str">
        <f>'Stock control'!V140</f>
        <v/>
      </c>
      <c r="L140" s="296">
        <f>('Stock control'!Z140-'Stock control'!Y140)*'Stock control'!W140*'Stock control'!U140</f>
        <v>0</v>
      </c>
      <c r="M140" s="296">
        <f>'Stock control'!Z140*'Stock control'!U140</f>
        <v>0</v>
      </c>
      <c r="N140" s="296">
        <f>'Stock control'!X140*'Stock control'!Y140</f>
        <v>0</v>
      </c>
      <c r="O140" s="297">
        <f>('Stock control'!Z140*'Stock control'!U140)-('Stock control'!Y140*'Stock control'!U140)-L140</f>
        <v>0</v>
      </c>
      <c r="P140" s="294">
        <f>'Stock control'!AF140</f>
        <v>1</v>
      </c>
      <c r="Q140" s="304" t="str">
        <f>'Stock control'!AG140</f>
        <v/>
      </c>
      <c r="R140" s="296">
        <f>('Stock control'!AK140-'Stock control'!AJ140)*'Stock control'!AH140*'Stock control'!AF140</f>
        <v>0</v>
      </c>
      <c r="S140" s="296">
        <f>'Stock control'!AK140*'Stock control'!AF140</f>
        <v>10</v>
      </c>
      <c r="T140" s="296">
        <f>'Stock control'!AJ140*'Stock control'!AI140</f>
        <v>0</v>
      </c>
      <c r="U140" s="297">
        <f>('Stock control'!AK140*'Stock control'!AF140)-('Stock control'!AJ140*'Stock control'!AF140)-R140</f>
        <v>2</v>
      </c>
      <c r="V140" s="294">
        <f>'Stock control'!AQ140</f>
        <v>0</v>
      </c>
      <c r="W140" s="298" t="str">
        <f>'Stock control'!AR140</f>
        <v/>
      </c>
      <c r="X140" s="296">
        <f>('Stock control'!AV140-'Stock control'!AU140)*'Stock control'!AS140*'Stock control'!AQ140</f>
        <v>0</v>
      </c>
      <c r="Y140" s="292">
        <f>'Stock control'!AV140*'Stock control'!AQ140</f>
        <v>0</v>
      </c>
      <c r="Z140" s="292">
        <f>'Stock control'!AU140*'Stock control'!AT140</f>
        <v>0</v>
      </c>
      <c r="AA140" s="293">
        <f>('Stock control'!AV140*'Stock control'!AQ140)-('Stock control'!AU140*'Stock control'!AQ140)-X140</f>
        <v>0</v>
      </c>
      <c r="AB140" s="294">
        <f>'Stock control'!BB140</f>
        <v>0</v>
      </c>
      <c r="AC140" s="304" t="str">
        <f>'Stock control'!BC140</f>
        <v/>
      </c>
      <c r="AD140" s="292">
        <f>('Stock control'!BG140-'Stock control'!BF140)*'Stock control'!BD140*'Stock control'!BB140</f>
        <v>0</v>
      </c>
      <c r="AE140" s="292">
        <f>'Stock control'!BG140*'Stock control'!BB140</f>
        <v>0</v>
      </c>
      <c r="AF140" s="292">
        <f>'Stock control'!BF140*'Stock control'!BE140</f>
        <v>0</v>
      </c>
      <c r="AG140" s="293">
        <f>('Stock control'!BG140*'Stock control'!BB140)-('Stock control'!BF140*'Stock control'!BB140)-AD140</f>
        <v>0</v>
      </c>
      <c r="AH140" s="294">
        <f>'Stock control'!BM140</f>
        <v>0</v>
      </c>
      <c r="AI140" s="304" t="str">
        <f>'Stock control'!BN140</f>
        <v/>
      </c>
      <c r="AJ140" s="292">
        <f>('Stock control'!BR140-'Stock control'!BQ140)*'Stock control'!BO140*'Stock control'!BM140</f>
        <v>0</v>
      </c>
      <c r="AK140" s="292">
        <f>'Stock control'!BM140*'Stock control'!BR140</f>
        <v>0</v>
      </c>
      <c r="AL140" s="292">
        <f>'Stock control'!BP140*'Stock control'!BQ140</f>
        <v>0</v>
      </c>
      <c r="AM140" s="293">
        <f>('Stock control'!BM140*'Stock control'!BR140)-('Stock control'!BM140*'Stock control'!BQ140)-AJ140</f>
        <v>0</v>
      </c>
      <c r="AN140" s="294">
        <f>'Stock control'!BX140</f>
        <v>0</v>
      </c>
      <c r="AO140" s="304" t="str">
        <f>'Stock control'!BY140</f>
        <v/>
      </c>
      <c r="AP140" s="292">
        <f>('Stock control'!CC140-'Stock control'!CB140)*'Stock control'!BZ140*'Stock control'!BX140</f>
        <v>0</v>
      </c>
      <c r="AQ140" s="292">
        <f>'Stock control'!BX140*'Stock control'!CC140</f>
        <v>0</v>
      </c>
      <c r="AR140" s="292">
        <f>'Stock control'!CA140*'Stock control'!CB140</f>
        <v>0</v>
      </c>
      <c r="AS140" s="293">
        <f>('Stock control'!BX140*'Stock control'!CC140)-('Stock control'!BX140*'Stock control'!CB140)-AP140</f>
        <v>0</v>
      </c>
      <c r="AT140" s="294">
        <f>'Stock control'!CI140</f>
        <v>0</v>
      </c>
      <c r="AU140" s="304" t="str">
        <f>'Stock control'!CJ140</f>
        <v/>
      </c>
      <c r="AV140" s="292">
        <f>('Stock control'!CN140-'Stock control'!CM140)*'Stock control'!CI140*'Stock control'!CK140</f>
        <v>0</v>
      </c>
      <c r="AW140" s="292">
        <f>'Stock control'!CI140*'Stock control'!CN140</f>
        <v>0</v>
      </c>
      <c r="AX140" s="292">
        <f>'Stock control'!CL140*'Stock control'!CM140</f>
        <v>0</v>
      </c>
      <c r="AY140" s="293">
        <f>('Stock control'!CI140*'Stock control'!CN140)-('Stock control'!CI140*'Stock control'!CM140)-AV140</f>
        <v>0</v>
      </c>
      <c r="AZ140" s="294">
        <f>'Stock control'!CT140</f>
        <v>0</v>
      </c>
      <c r="BA140" s="304" t="str">
        <f>'Stock control'!CU140</f>
        <v/>
      </c>
      <c r="BB140" s="292">
        <f>('Stock control'!CY140-'Stock control'!CX140)*'Stock control'!CT140*'Stock control'!CV140</f>
        <v>0</v>
      </c>
      <c r="BC140" s="292">
        <f>'Stock control'!CT140*'Stock control'!CY140</f>
        <v>0</v>
      </c>
      <c r="BD140" s="292">
        <f>'Stock control'!CW140*'Stock control'!CX140</f>
        <v>0</v>
      </c>
      <c r="BE140" s="293">
        <f>('Stock control'!CT140*'Stock control'!CY140)-('Stock control'!CT140*'Stock control'!CX140)-BB140</f>
        <v>0</v>
      </c>
      <c r="BF140" s="294">
        <f>'Stock control'!DE140</f>
        <v>0</v>
      </c>
      <c r="BG140" s="304" t="str">
        <f>'Stock control'!DF140</f>
        <v/>
      </c>
      <c r="BH140" s="292">
        <f>('Stock control'!DJ140-'Stock control'!DI140)*'Stock control'!DE140*'Stock control'!DG140</f>
        <v>0</v>
      </c>
      <c r="BI140" s="292">
        <f>'Stock control'!DE140*'Stock control'!DJ140</f>
        <v>0</v>
      </c>
      <c r="BJ140" s="292">
        <f>'Stock control'!DH140*'Stock control'!DI140</f>
        <v>0</v>
      </c>
      <c r="BK140" s="293">
        <f>('Stock control'!DE140*'Stock control'!DJ140)-('Stock control'!DE140*'Stock control'!DI140)-BH140</f>
        <v>0</v>
      </c>
      <c r="BL140" s="294">
        <f>'Stock control'!DP140</f>
        <v>0</v>
      </c>
      <c r="BM140" s="304" t="str">
        <f>'Stock control'!DQ140</f>
        <v/>
      </c>
      <c r="BN140" s="292">
        <f>('Stock control'!DU140-'Stock control'!DT140)*'Stock control'!DP140*'Stock control'!DR140</f>
        <v>0</v>
      </c>
      <c r="BO140" s="292">
        <f>'Stock control'!DP140*'Stock control'!DU140</f>
        <v>0</v>
      </c>
      <c r="BP140" s="292">
        <f>'Stock control'!DS140*'Stock control'!DT140</f>
        <v>0</v>
      </c>
      <c r="BQ140" s="293">
        <f>('Stock control'!DP140*'Stock control'!DU140)-('Stock control'!DP140*'Stock control'!DT140)-BN140</f>
        <v>0</v>
      </c>
      <c r="BR140" s="294">
        <f>'Stock control'!EA140</f>
        <v>0</v>
      </c>
      <c r="BS140" s="304" t="str">
        <f>'Stock control'!EB140</f>
        <v/>
      </c>
      <c r="BT140" s="292">
        <f>('Stock control'!EF140-'Stock control'!EE140)*'Stock control'!EA140*'Stock control'!EC140</f>
        <v>0</v>
      </c>
      <c r="BU140" s="292">
        <f>'Stock control'!EA140*'Stock control'!EF140</f>
        <v>0</v>
      </c>
      <c r="BV140" s="292">
        <f>'Stock control'!ED140*'Stock control'!EE140</f>
        <v>0</v>
      </c>
      <c r="BW140" s="293">
        <f>('Stock control'!EA140*'Stock control'!EF140)-('Stock control'!EE140*'Stock control'!EA140)-BT140</f>
        <v>0</v>
      </c>
    </row>
    <row r="141" ht="15.75" customHeight="1">
      <c r="A141" s="8"/>
      <c r="B141" s="302">
        <v>128.0</v>
      </c>
      <c r="C141" s="289" t="str">
        <f>'Stock control'!D141</f>
        <v>A4 Rotary valve drive assembly/Reversal unit</v>
      </c>
      <c r="D141" s="290" t="str">
        <f>'Stock control'!K141</f>
        <v/>
      </c>
      <c r="E141" s="303">
        <f>'Stock control'!J141</f>
        <v>0</v>
      </c>
      <c r="F141" s="296">
        <f>('Stock control'!O141-'Stock control'!N141)*'Stock control'!L141*'Stock control'!J141</f>
        <v>0</v>
      </c>
      <c r="G141" s="296">
        <f>'Stock control'!J141*'Stock control'!O141</f>
        <v>0</v>
      </c>
      <c r="H141" s="296">
        <f>'Stock control'!M141*'Stock control'!N141</f>
        <v>0</v>
      </c>
      <c r="I141" s="293">
        <f>('Stock control'!J141*'Stock control'!O141)-('Stock control'!J141*'Stock control'!N141)-F141</f>
        <v>0</v>
      </c>
      <c r="J141" s="294">
        <f>'Stock control'!U141</f>
        <v>0</v>
      </c>
      <c r="K141" s="304" t="str">
        <f>'Stock control'!V141</f>
        <v/>
      </c>
      <c r="L141" s="296">
        <f>('Stock control'!Z141-'Stock control'!Y141)*'Stock control'!W141*'Stock control'!U141</f>
        <v>0</v>
      </c>
      <c r="M141" s="296">
        <f>'Stock control'!Z141*'Stock control'!U141</f>
        <v>0</v>
      </c>
      <c r="N141" s="296">
        <f>'Stock control'!X141*'Stock control'!Y141</f>
        <v>0</v>
      </c>
      <c r="O141" s="297">
        <f>('Stock control'!Z141*'Stock control'!U141)-('Stock control'!Y141*'Stock control'!U141)-L141</f>
        <v>0</v>
      </c>
      <c r="P141" s="294">
        <f>'Stock control'!AF141</f>
        <v>0</v>
      </c>
      <c r="Q141" s="304" t="str">
        <f>'Stock control'!AG141</f>
        <v/>
      </c>
      <c r="R141" s="296">
        <f>('Stock control'!AK141-'Stock control'!AJ141)*'Stock control'!AH141*'Stock control'!AF141</f>
        <v>0</v>
      </c>
      <c r="S141" s="296">
        <f>'Stock control'!AK141*'Stock control'!AF141</f>
        <v>0</v>
      </c>
      <c r="T141" s="296">
        <f>'Stock control'!AJ141*'Stock control'!AI141</f>
        <v>0</v>
      </c>
      <c r="U141" s="297">
        <f>('Stock control'!AK141*'Stock control'!AF141)-('Stock control'!AJ141*'Stock control'!AF141)-R141</f>
        <v>0</v>
      </c>
      <c r="V141" s="294">
        <f>'Stock control'!AQ141</f>
        <v>0</v>
      </c>
      <c r="W141" s="298" t="str">
        <f>'Stock control'!AR141</f>
        <v/>
      </c>
      <c r="X141" s="296">
        <f>('Stock control'!AV141-'Stock control'!AU141)*'Stock control'!AS141*'Stock control'!AQ141</f>
        <v>0</v>
      </c>
      <c r="Y141" s="292">
        <f>'Stock control'!AV141*'Stock control'!AQ141</f>
        <v>0</v>
      </c>
      <c r="Z141" s="292">
        <f>'Stock control'!AU141*'Stock control'!AT141</f>
        <v>0</v>
      </c>
      <c r="AA141" s="293">
        <f>('Stock control'!AV141*'Stock control'!AQ141)-('Stock control'!AU141*'Stock control'!AQ141)-X141</f>
        <v>0</v>
      </c>
      <c r="AB141" s="294">
        <f>'Stock control'!BB141</f>
        <v>0</v>
      </c>
      <c r="AC141" s="304" t="str">
        <f>'Stock control'!BC141</f>
        <v/>
      </c>
      <c r="AD141" s="292">
        <f>('Stock control'!BG141-'Stock control'!BF141)*'Stock control'!BD141*'Stock control'!BB141</f>
        <v>0</v>
      </c>
      <c r="AE141" s="292">
        <f>'Stock control'!BG141*'Stock control'!BB141</f>
        <v>0</v>
      </c>
      <c r="AF141" s="292">
        <f>'Stock control'!BF141*'Stock control'!BE141</f>
        <v>0</v>
      </c>
      <c r="AG141" s="293">
        <f>('Stock control'!BG141*'Stock control'!BB141)-('Stock control'!BF141*'Stock control'!BB141)-AD141</f>
        <v>0</v>
      </c>
      <c r="AH141" s="294">
        <f>'Stock control'!BM141</f>
        <v>0</v>
      </c>
      <c r="AI141" s="304" t="str">
        <f>'Stock control'!BN141</f>
        <v/>
      </c>
      <c r="AJ141" s="292">
        <f>('Stock control'!BR141-'Stock control'!BQ141)*'Stock control'!BO141*'Stock control'!BM141</f>
        <v>0</v>
      </c>
      <c r="AK141" s="292">
        <f>'Stock control'!BM141*'Stock control'!BR141</f>
        <v>0</v>
      </c>
      <c r="AL141" s="292">
        <f>'Stock control'!BP141*'Stock control'!BQ141</f>
        <v>0</v>
      </c>
      <c r="AM141" s="293">
        <f>('Stock control'!BM141*'Stock control'!BR141)-('Stock control'!BM141*'Stock control'!BQ141)-AJ141</f>
        <v>0</v>
      </c>
      <c r="AN141" s="294">
        <f>'Stock control'!BX141</f>
        <v>0</v>
      </c>
      <c r="AO141" s="304" t="str">
        <f>'Stock control'!BY141</f>
        <v/>
      </c>
      <c r="AP141" s="292">
        <f>('Stock control'!CC141-'Stock control'!CB141)*'Stock control'!BZ141*'Stock control'!BX141</f>
        <v>0</v>
      </c>
      <c r="AQ141" s="292">
        <f>'Stock control'!BX141*'Stock control'!CC141</f>
        <v>0</v>
      </c>
      <c r="AR141" s="292">
        <f>'Stock control'!CA141*'Stock control'!CB141</f>
        <v>0</v>
      </c>
      <c r="AS141" s="293">
        <f>('Stock control'!BX141*'Stock control'!CC141)-('Stock control'!BX141*'Stock control'!CB141)-AP141</f>
        <v>0</v>
      </c>
      <c r="AT141" s="294">
        <f>'Stock control'!CI141</f>
        <v>0</v>
      </c>
      <c r="AU141" s="304" t="str">
        <f>'Stock control'!CJ141</f>
        <v/>
      </c>
      <c r="AV141" s="292">
        <f>('Stock control'!CN141-'Stock control'!CM141)*'Stock control'!CI141*'Stock control'!CK141</f>
        <v>0</v>
      </c>
      <c r="AW141" s="292">
        <f>'Stock control'!CI141*'Stock control'!CN141</f>
        <v>0</v>
      </c>
      <c r="AX141" s="292">
        <f>'Stock control'!CL141*'Stock control'!CM141</f>
        <v>0</v>
      </c>
      <c r="AY141" s="293">
        <f>('Stock control'!CI141*'Stock control'!CN141)-('Stock control'!CI141*'Stock control'!CM141)-AV141</f>
        <v>0</v>
      </c>
      <c r="AZ141" s="294">
        <f>'Stock control'!CT141</f>
        <v>0</v>
      </c>
      <c r="BA141" s="304" t="str">
        <f>'Stock control'!CU141</f>
        <v/>
      </c>
      <c r="BB141" s="292">
        <f>('Stock control'!CY141-'Stock control'!CX141)*'Stock control'!CT141*'Stock control'!CV141</f>
        <v>0</v>
      </c>
      <c r="BC141" s="292">
        <f>'Stock control'!CT141*'Stock control'!CY141</f>
        <v>0</v>
      </c>
      <c r="BD141" s="292">
        <f>'Stock control'!CW141*'Stock control'!CX141</f>
        <v>0</v>
      </c>
      <c r="BE141" s="293">
        <f>('Stock control'!CT141*'Stock control'!CY141)-('Stock control'!CT141*'Stock control'!CX141)-BB141</f>
        <v>0</v>
      </c>
      <c r="BF141" s="294">
        <f>'Stock control'!DE141</f>
        <v>0</v>
      </c>
      <c r="BG141" s="304" t="str">
        <f>'Stock control'!DF141</f>
        <v/>
      </c>
      <c r="BH141" s="292">
        <f>('Stock control'!DJ141-'Stock control'!DI141)*'Stock control'!DE141*'Stock control'!DG141</f>
        <v>0</v>
      </c>
      <c r="BI141" s="292">
        <f>'Stock control'!DE141*'Stock control'!DJ141</f>
        <v>0</v>
      </c>
      <c r="BJ141" s="292">
        <f>'Stock control'!DH141*'Stock control'!DI141</f>
        <v>0</v>
      </c>
      <c r="BK141" s="293">
        <f>('Stock control'!DE141*'Stock control'!DJ141)-('Stock control'!DE141*'Stock control'!DI141)-BH141</f>
        <v>0</v>
      </c>
      <c r="BL141" s="294">
        <f>'Stock control'!DP141</f>
        <v>0</v>
      </c>
      <c r="BM141" s="304" t="str">
        <f>'Stock control'!DQ141</f>
        <v/>
      </c>
      <c r="BN141" s="292">
        <f>('Stock control'!DU141-'Stock control'!DT141)*'Stock control'!DP141*'Stock control'!DR141</f>
        <v>0</v>
      </c>
      <c r="BO141" s="292">
        <f>'Stock control'!DP141*'Stock control'!DU141</f>
        <v>0</v>
      </c>
      <c r="BP141" s="292">
        <f>'Stock control'!DS141*'Stock control'!DT141</f>
        <v>0</v>
      </c>
      <c r="BQ141" s="293">
        <f>('Stock control'!DP141*'Stock control'!DU141)-('Stock control'!DP141*'Stock control'!DT141)-BN141</f>
        <v>0</v>
      </c>
      <c r="BR141" s="294">
        <f>'Stock control'!EA141</f>
        <v>0</v>
      </c>
      <c r="BS141" s="304" t="str">
        <f>'Stock control'!EB141</f>
        <v/>
      </c>
      <c r="BT141" s="292">
        <f>('Stock control'!EF141-'Stock control'!EE141)*'Stock control'!EA141*'Stock control'!EC141</f>
        <v>0</v>
      </c>
      <c r="BU141" s="292">
        <f>'Stock control'!EA141*'Stock control'!EF141</f>
        <v>0</v>
      </c>
      <c r="BV141" s="292">
        <f>'Stock control'!ED141*'Stock control'!EE141</f>
        <v>0</v>
      </c>
      <c r="BW141" s="293">
        <f>('Stock control'!EA141*'Stock control'!EF141)-('Stock control'!EE141*'Stock control'!EA141)-BT141</f>
        <v>0</v>
      </c>
    </row>
    <row r="142" ht="15.75" customHeight="1">
      <c r="A142" s="8"/>
      <c r="B142" s="288">
        <v>129.0</v>
      </c>
      <c r="C142" s="289" t="str">
        <f>'Stock control'!D142</f>
        <v>A4 Loco chassis</v>
      </c>
      <c r="D142" s="290" t="str">
        <f>'Stock control'!K142</f>
        <v/>
      </c>
      <c r="E142" s="303">
        <f>'Stock control'!J142</f>
        <v>0</v>
      </c>
      <c r="F142" s="296">
        <f>('Stock control'!O142-'Stock control'!N142)*'Stock control'!L142*'Stock control'!J142</f>
        <v>0</v>
      </c>
      <c r="G142" s="296">
        <f>'Stock control'!J142*'Stock control'!O142</f>
        <v>0</v>
      </c>
      <c r="H142" s="296">
        <f>'Stock control'!M142*'Stock control'!N142</f>
        <v>0</v>
      </c>
      <c r="I142" s="293">
        <f>('Stock control'!J142*'Stock control'!O142)-('Stock control'!J142*'Stock control'!N142)-F142</f>
        <v>0</v>
      </c>
      <c r="J142" s="294">
        <f>'Stock control'!U142</f>
        <v>0</v>
      </c>
      <c r="K142" s="304" t="str">
        <f>'Stock control'!V142</f>
        <v/>
      </c>
      <c r="L142" s="296">
        <f>('Stock control'!Z142-'Stock control'!Y142)*'Stock control'!W142*'Stock control'!U142</f>
        <v>0</v>
      </c>
      <c r="M142" s="296">
        <f>'Stock control'!Z142*'Stock control'!U142</f>
        <v>0</v>
      </c>
      <c r="N142" s="296">
        <f>'Stock control'!X142*'Stock control'!Y142</f>
        <v>0</v>
      </c>
      <c r="O142" s="297">
        <f>('Stock control'!Z142*'Stock control'!U142)-('Stock control'!Y142*'Stock control'!U142)-L142</f>
        <v>0</v>
      </c>
      <c r="P142" s="294">
        <f>'Stock control'!AF142</f>
        <v>0</v>
      </c>
      <c r="Q142" s="304" t="str">
        <f>'Stock control'!AG142</f>
        <v/>
      </c>
      <c r="R142" s="296">
        <f>('Stock control'!AK142-'Stock control'!AJ142)*'Stock control'!AH142*'Stock control'!AF142</f>
        <v>0</v>
      </c>
      <c r="S142" s="296">
        <f>'Stock control'!AK142*'Stock control'!AF142</f>
        <v>0</v>
      </c>
      <c r="T142" s="296">
        <f>'Stock control'!AJ142*'Stock control'!AI142</f>
        <v>0</v>
      </c>
      <c r="U142" s="297">
        <f>('Stock control'!AK142*'Stock control'!AF142)-('Stock control'!AJ142*'Stock control'!AF142)-R142</f>
        <v>0</v>
      </c>
      <c r="V142" s="294">
        <f>'Stock control'!AQ142</f>
        <v>0</v>
      </c>
      <c r="W142" s="298" t="str">
        <f>'Stock control'!AR142</f>
        <v/>
      </c>
      <c r="X142" s="296">
        <f>('Stock control'!AV142-'Stock control'!AU142)*'Stock control'!AS142*'Stock control'!AQ142</f>
        <v>0</v>
      </c>
      <c r="Y142" s="292">
        <f>'Stock control'!AV142*'Stock control'!AQ142</f>
        <v>0</v>
      </c>
      <c r="Z142" s="292">
        <f>'Stock control'!AU142*'Stock control'!AT142</f>
        <v>0</v>
      </c>
      <c r="AA142" s="293">
        <f>('Stock control'!AV142*'Stock control'!AQ142)-('Stock control'!AU142*'Stock control'!AQ142)-X142</f>
        <v>0</v>
      </c>
      <c r="AB142" s="294">
        <f>'Stock control'!BB142</f>
        <v>0</v>
      </c>
      <c r="AC142" s="304" t="str">
        <f>'Stock control'!BC142</f>
        <v/>
      </c>
      <c r="AD142" s="292">
        <f>('Stock control'!BG142-'Stock control'!BF142)*'Stock control'!BD142*'Stock control'!BB142</f>
        <v>0</v>
      </c>
      <c r="AE142" s="292">
        <f>'Stock control'!BG142*'Stock control'!BB142</f>
        <v>0</v>
      </c>
      <c r="AF142" s="292">
        <f>'Stock control'!BF142*'Stock control'!BE142</f>
        <v>0</v>
      </c>
      <c r="AG142" s="293">
        <f>('Stock control'!BG142*'Stock control'!BB142)-('Stock control'!BF142*'Stock control'!BB142)-AD142</f>
        <v>0</v>
      </c>
      <c r="AH142" s="294">
        <f>'Stock control'!BM142</f>
        <v>0</v>
      </c>
      <c r="AI142" s="304" t="str">
        <f>'Stock control'!BN142</f>
        <v/>
      </c>
      <c r="AJ142" s="292">
        <f>('Stock control'!BR142-'Stock control'!BQ142)*'Stock control'!BO142*'Stock control'!BM142</f>
        <v>0</v>
      </c>
      <c r="AK142" s="292">
        <f>'Stock control'!BM142*'Stock control'!BR142</f>
        <v>0</v>
      </c>
      <c r="AL142" s="292">
        <f>'Stock control'!BP142*'Stock control'!BQ142</f>
        <v>0</v>
      </c>
      <c r="AM142" s="293">
        <f>('Stock control'!BM142*'Stock control'!BR142)-('Stock control'!BM142*'Stock control'!BQ142)-AJ142</f>
        <v>0</v>
      </c>
      <c r="AN142" s="294">
        <f>'Stock control'!BX142</f>
        <v>0</v>
      </c>
      <c r="AO142" s="304" t="str">
        <f>'Stock control'!BY142</f>
        <v/>
      </c>
      <c r="AP142" s="292">
        <f>('Stock control'!CC142-'Stock control'!CB142)*'Stock control'!BZ142*'Stock control'!BX142</f>
        <v>0</v>
      </c>
      <c r="AQ142" s="292">
        <f>'Stock control'!BX142*'Stock control'!CC142</f>
        <v>0</v>
      </c>
      <c r="AR142" s="292">
        <f>'Stock control'!CA142*'Stock control'!CB142</f>
        <v>0</v>
      </c>
      <c r="AS142" s="293">
        <f>('Stock control'!BX142*'Stock control'!CC142)-('Stock control'!BX142*'Stock control'!CB142)-AP142</f>
        <v>0</v>
      </c>
      <c r="AT142" s="294">
        <f>'Stock control'!CI142</f>
        <v>0</v>
      </c>
      <c r="AU142" s="304" t="str">
        <f>'Stock control'!CJ142</f>
        <v/>
      </c>
      <c r="AV142" s="292">
        <f>('Stock control'!CN142-'Stock control'!CM142)*'Stock control'!CI142*'Stock control'!CK142</f>
        <v>0</v>
      </c>
      <c r="AW142" s="292">
        <f>'Stock control'!CI142*'Stock control'!CN142</f>
        <v>0</v>
      </c>
      <c r="AX142" s="292">
        <f>'Stock control'!CL142*'Stock control'!CM142</f>
        <v>0</v>
      </c>
      <c r="AY142" s="293">
        <f>('Stock control'!CI142*'Stock control'!CN142)-('Stock control'!CI142*'Stock control'!CM142)-AV142</f>
        <v>0</v>
      </c>
      <c r="AZ142" s="294">
        <f>'Stock control'!CT142</f>
        <v>0</v>
      </c>
      <c r="BA142" s="304" t="str">
        <f>'Stock control'!CU142</f>
        <v/>
      </c>
      <c r="BB142" s="292">
        <f>('Stock control'!CY142-'Stock control'!CX142)*'Stock control'!CT142*'Stock control'!CV142</f>
        <v>0</v>
      </c>
      <c r="BC142" s="292">
        <f>'Stock control'!CT142*'Stock control'!CY142</f>
        <v>0</v>
      </c>
      <c r="BD142" s="292">
        <f>'Stock control'!CW142*'Stock control'!CX142</f>
        <v>0</v>
      </c>
      <c r="BE142" s="293">
        <f>('Stock control'!CT142*'Stock control'!CY142)-('Stock control'!CT142*'Stock control'!CX142)-BB142</f>
        <v>0</v>
      </c>
      <c r="BF142" s="294">
        <f>'Stock control'!DE142</f>
        <v>0</v>
      </c>
      <c r="BG142" s="304" t="str">
        <f>'Stock control'!DF142</f>
        <v/>
      </c>
      <c r="BH142" s="292">
        <f>('Stock control'!DJ142-'Stock control'!DI142)*'Stock control'!DE142*'Stock control'!DG142</f>
        <v>0</v>
      </c>
      <c r="BI142" s="292">
        <f>'Stock control'!DE142*'Stock control'!DJ142</f>
        <v>0</v>
      </c>
      <c r="BJ142" s="292">
        <f>'Stock control'!DH142*'Stock control'!DI142</f>
        <v>0</v>
      </c>
      <c r="BK142" s="293">
        <f>('Stock control'!DE142*'Stock control'!DJ142)-('Stock control'!DE142*'Stock control'!DI142)-BH142</f>
        <v>0</v>
      </c>
      <c r="BL142" s="294">
        <f>'Stock control'!DP142</f>
        <v>0</v>
      </c>
      <c r="BM142" s="304" t="str">
        <f>'Stock control'!DQ142</f>
        <v/>
      </c>
      <c r="BN142" s="292">
        <f>('Stock control'!DU142-'Stock control'!DT142)*'Stock control'!DP142*'Stock control'!DR142</f>
        <v>0</v>
      </c>
      <c r="BO142" s="292">
        <f>'Stock control'!DP142*'Stock control'!DU142</f>
        <v>0</v>
      </c>
      <c r="BP142" s="292">
        <f>'Stock control'!DS142*'Stock control'!DT142</f>
        <v>0</v>
      </c>
      <c r="BQ142" s="293">
        <f>('Stock control'!DP142*'Stock control'!DU142)-('Stock control'!DP142*'Stock control'!DT142)-BN142</f>
        <v>0</v>
      </c>
      <c r="BR142" s="294">
        <f>'Stock control'!EA142</f>
        <v>0</v>
      </c>
      <c r="BS142" s="304" t="str">
        <f>'Stock control'!EB142</f>
        <v/>
      </c>
      <c r="BT142" s="292">
        <f>('Stock control'!EF142-'Stock control'!EE142)*'Stock control'!EA142*'Stock control'!EC142</f>
        <v>0</v>
      </c>
      <c r="BU142" s="292">
        <f>'Stock control'!EA142*'Stock control'!EF142</f>
        <v>0</v>
      </c>
      <c r="BV142" s="292">
        <f>'Stock control'!ED142*'Stock control'!EE142</f>
        <v>0</v>
      </c>
      <c r="BW142" s="293">
        <f>('Stock control'!EA142*'Stock control'!EF142)-('Stock control'!EE142*'Stock control'!EA142)-BT142</f>
        <v>0</v>
      </c>
    </row>
    <row r="143" ht="15.75" customHeight="1">
      <c r="A143" s="8"/>
      <c r="B143" s="302">
        <v>130.0</v>
      </c>
      <c r="C143" s="289" t="str">
        <f>'Stock control'!D143</f>
        <v>A4 Main PCB with lights</v>
      </c>
      <c r="D143" s="290" t="str">
        <f>'Stock control'!K143</f>
        <v/>
      </c>
      <c r="E143" s="303">
        <f>'Stock control'!J143</f>
        <v>0</v>
      </c>
      <c r="F143" s="296">
        <f>('Stock control'!O143-'Stock control'!N143)*'Stock control'!L143*'Stock control'!J143</f>
        <v>0</v>
      </c>
      <c r="G143" s="296">
        <f>'Stock control'!J143*'Stock control'!O143</f>
        <v>0</v>
      </c>
      <c r="H143" s="296">
        <f>'Stock control'!M143*'Stock control'!N143</f>
        <v>0</v>
      </c>
      <c r="I143" s="293">
        <f>('Stock control'!J143*'Stock control'!O143)-('Stock control'!J143*'Stock control'!N143)-F143</f>
        <v>0</v>
      </c>
      <c r="J143" s="294">
        <f>'Stock control'!U143</f>
        <v>0</v>
      </c>
      <c r="K143" s="304" t="str">
        <f>'Stock control'!V143</f>
        <v/>
      </c>
      <c r="L143" s="296">
        <f>('Stock control'!Z143-'Stock control'!Y143)*'Stock control'!W143*'Stock control'!U143</f>
        <v>0</v>
      </c>
      <c r="M143" s="296">
        <f>'Stock control'!Z143*'Stock control'!U143</f>
        <v>0</v>
      </c>
      <c r="N143" s="296">
        <f>'Stock control'!X143*'Stock control'!Y143</f>
        <v>0</v>
      </c>
      <c r="O143" s="297">
        <f>('Stock control'!Z143*'Stock control'!U143)-('Stock control'!Y143*'Stock control'!U143)-L143</f>
        <v>0</v>
      </c>
      <c r="P143" s="294">
        <f>'Stock control'!AF143</f>
        <v>0</v>
      </c>
      <c r="Q143" s="304" t="str">
        <f>'Stock control'!AG143</f>
        <v/>
      </c>
      <c r="R143" s="296">
        <f>('Stock control'!AK143-'Stock control'!AJ143)*'Stock control'!AH143*'Stock control'!AF143</f>
        <v>0</v>
      </c>
      <c r="S143" s="296">
        <f>'Stock control'!AK143*'Stock control'!AF143</f>
        <v>0</v>
      </c>
      <c r="T143" s="296">
        <f>'Stock control'!AJ143*'Stock control'!AI143</f>
        <v>0</v>
      </c>
      <c r="U143" s="297">
        <f>('Stock control'!AK143*'Stock control'!AF143)-('Stock control'!AJ143*'Stock control'!AF143)-R143</f>
        <v>0</v>
      </c>
      <c r="V143" s="294">
        <f>'Stock control'!AQ143</f>
        <v>0</v>
      </c>
      <c r="W143" s="298" t="str">
        <f>'Stock control'!AR143</f>
        <v/>
      </c>
      <c r="X143" s="296">
        <f>('Stock control'!AV143-'Stock control'!AU143)*'Stock control'!AS143*'Stock control'!AQ143</f>
        <v>0</v>
      </c>
      <c r="Y143" s="292">
        <f>'Stock control'!AV143*'Stock control'!AQ143</f>
        <v>0</v>
      </c>
      <c r="Z143" s="292">
        <f>'Stock control'!AU143*'Stock control'!AT143</f>
        <v>0</v>
      </c>
      <c r="AA143" s="293">
        <f>('Stock control'!AV143*'Stock control'!AQ143)-('Stock control'!AU143*'Stock control'!AQ143)-X143</f>
        <v>0</v>
      </c>
      <c r="AB143" s="294">
        <f>'Stock control'!BB143</f>
        <v>0</v>
      </c>
      <c r="AC143" s="304" t="str">
        <f>'Stock control'!BC143</f>
        <v/>
      </c>
      <c r="AD143" s="292">
        <f>('Stock control'!BG143-'Stock control'!BF143)*'Stock control'!BD143*'Stock control'!BB143</f>
        <v>0</v>
      </c>
      <c r="AE143" s="292">
        <f>'Stock control'!BG143*'Stock control'!BB143</f>
        <v>0</v>
      </c>
      <c r="AF143" s="292">
        <f>'Stock control'!BF143*'Stock control'!BE143</f>
        <v>0</v>
      </c>
      <c r="AG143" s="293">
        <f>('Stock control'!BG143*'Stock control'!BB143)-('Stock control'!BF143*'Stock control'!BB143)-AD143</f>
        <v>0</v>
      </c>
      <c r="AH143" s="294">
        <f>'Stock control'!BM143</f>
        <v>1</v>
      </c>
      <c r="AI143" s="304" t="str">
        <f>'Stock control'!BN143</f>
        <v/>
      </c>
      <c r="AJ143" s="292">
        <f>('Stock control'!BR143-'Stock control'!BQ143)*'Stock control'!BO143*'Stock control'!BM143</f>
        <v>0</v>
      </c>
      <c r="AK143" s="292">
        <f>'Stock control'!BM143*'Stock control'!BR143</f>
        <v>25</v>
      </c>
      <c r="AL143" s="292">
        <f>'Stock control'!BP143*'Stock control'!BQ143</f>
        <v>0</v>
      </c>
      <c r="AM143" s="293">
        <f>('Stock control'!BM143*'Stock control'!BR143)-('Stock control'!BM143*'Stock control'!BQ143)-AJ143</f>
        <v>5.01</v>
      </c>
      <c r="AN143" s="294">
        <f>'Stock control'!BX143</f>
        <v>0</v>
      </c>
      <c r="AO143" s="304" t="str">
        <f>'Stock control'!BY143</f>
        <v/>
      </c>
      <c r="AP143" s="292">
        <f>('Stock control'!CC143-'Stock control'!CB143)*'Stock control'!BZ143*'Stock control'!BX143</f>
        <v>0</v>
      </c>
      <c r="AQ143" s="292">
        <f>'Stock control'!BX143*'Stock control'!CC143</f>
        <v>0</v>
      </c>
      <c r="AR143" s="292">
        <f>'Stock control'!CA143*'Stock control'!CB143</f>
        <v>0</v>
      </c>
      <c r="AS143" s="293">
        <f>('Stock control'!BX143*'Stock control'!CC143)-('Stock control'!BX143*'Stock control'!CB143)-AP143</f>
        <v>0</v>
      </c>
      <c r="AT143" s="294">
        <f>'Stock control'!CI143</f>
        <v>0</v>
      </c>
      <c r="AU143" s="304" t="str">
        <f>'Stock control'!CJ143</f>
        <v/>
      </c>
      <c r="AV143" s="292">
        <f>('Stock control'!CN143-'Stock control'!CM143)*'Stock control'!CI143*'Stock control'!CK143</f>
        <v>0</v>
      </c>
      <c r="AW143" s="292">
        <f>'Stock control'!CI143*'Stock control'!CN143</f>
        <v>0</v>
      </c>
      <c r="AX143" s="292">
        <f>'Stock control'!CL143*'Stock control'!CM143</f>
        <v>0</v>
      </c>
      <c r="AY143" s="293">
        <f>('Stock control'!CI143*'Stock control'!CN143)-('Stock control'!CI143*'Stock control'!CM143)-AV143</f>
        <v>0</v>
      </c>
      <c r="AZ143" s="294">
        <f>'Stock control'!CT143</f>
        <v>0</v>
      </c>
      <c r="BA143" s="304" t="str">
        <f>'Stock control'!CU143</f>
        <v/>
      </c>
      <c r="BB143" s="292">
        <f>('Stock control'!CY143-'Stock control'!CX143)*'Stock control'!CT143*'Stock control'!CV143</f>
        <v>0</v>
      </c>
      <c r="BC143" s="292">
        <f>'Stock control'!CT143*'Stock control'!CY143</f>
        <v>0</v>
      </c>
      <c r="BD143" s="292">
        <f>'Stock control'!CW143*'Stock control'!CX143</f>
        <v>0</v>
      </c>
      <c r="BE143" s="293">
        <f>('Stock control'!CT143*'Stock control'!CY143)-('Stock control'!CT143*'Stock control'!CX143)-BB143</f>
        <v>0</v>
      </c>
      <c r="BF143" s="294">
        <f>'Stock control'!DE143</f>
        <v>0</v>
      </c>
      <c r="BG143" s="304" t="str">
        <f>'Stock control'!DF143</f>
        <v/>
      </c>
      <c r="BH143" s="292">
        <f>('Stock control'!DJ143-'Stock control'!DI143)*'Stock control'!DE143*'Stock control'!DG143</f>
        <v>0</v>
      </c>
      <c r="BI143" s="292">
        <f>'Stock control'!DE143*'Stock control'!DJ143</f>
        <v>0</v>
      </c>
      <c r="BJ143" s="292">
        <f>'Stock control'!DH143*'Stock control'!DI143</f>
        <v>0</v>
      </c>
      <c r="BK143" s="293">
        <f>('Stock control'!DE143*'Stock control'!DJ143)-('Stock control'!DE143*'Stock control'!DI143)-BH143</f>
        <v>0</v>
      </c>
      <c r="BL143" s="294">
        <f>'Stock control'!DP143</f>
        <v>0</v>
      </c>
      <c r="BM143" s="304" t="str">
        <f>'Stock control'!DQ143</f>
        <v/>
      </c>
      <c r="BN143" s="292">
        <f>('Stock control'!DU143-'Stock control'!DT143)*'Stock control'!DP143*'Stock control'!DR143</f>
        <v>0</v>
      </c>
      <c r="BO143" s="292">
        <f>'Stock control'!DP143*'Stock control'!DU143</f>
        <v>0</v>
      </c>
      <c r="BP143" s="292">
        <f>'Stock control'!DS143*'Stock control'!DT143</f>
        <v>0</v>
      </c>
      <c r="BQ143" s="293">
        <f>('Stock control'!DP143*'Stock control'!DU143)-('Stock control'!DP143*'Stock control'!DT143)-BN143</f>
        <v>0</v>
      </c>
      <c r="BR143" s="294">
        <f>'Stock control'!EA143</f>
        <v>0</v>
      </c>
      <c r="BS143" s="304" t="str">
        <f>'Stock control'!EB143</f>
        <v/>
      </c>
      <c r="BT143" s="292">
        <f>('Stock control'!EF143-'Stock control'!EE143)*'Stock control'!EA143*'Stock control'!EC143</f>
        <v>0</v>
      </c>
      <c r="BU143" s="292">
        <f>'Stock control'!EA143*'Stock control'!EF143</f>
        <v>0</v>
      </c>
      <c r="BV143" s="292">
        <f>'Stock control'!ED143*'Stock control'!EE143</f>
        <v>0</v>
      </c>
      <c r="BW143" s="293">
        <f>('Stock control'!EA143*'Stock control'!EF143)-('Stock control'!EE143*'Stock control'!EA143)-BT143</f>
        <v>0</v>
      </c>
    </row>
    <row r="144" ht="15.75" customHeight="1">
      <c r="A144" s="8"/>
      <c r="B144" s="288">
        <v>131.0</v>
      </c>
      <c r="C144" s="289" t="str">
        <f>'Stock control'!D144</f>
        <v>A4 Steam whistle &amp; screw</v>
      </c>
      <c r="D144" s="290" t="str">
        <f>'Stock control'!K144</f>
        <v/>
      </c>
      <c r="E144" s="303">
        <f>'Stock control'!J144</f>
        <v>0</v>
      </c>
      <c r="F144" s="296">
        <f>('Stock control'!O144-'Stock control'!N144)*'Stock control'!L144*'Stock control'!J144</f>
        <v>0</v>
      </c>
      <c r="G144" s="296">
        <f>'Stock control'!J144*'Stock control'!O144</f>
        <v>0</v>
      </c>
      <c r="H144" s="296">
        <f>'Stock control'!M144*'Stock control'!N144</f>
        <v>0</v>
      </c>
      <c r="I144" s="293">
        <f>('Stock control'!J144*'Stock control'!O144)-('Stock control'!J144*'Stock control'!N144)-F144</f>
        <v>0</v>
      </c>
      <c r="J144" s="294">
        <f>'Stock control'!U144</f>
        <v>0</v>
      </c>
      <c r="K144" s="304" t="str">
        <f>'Stock control'!V144</f>
        <v/>
      </c>
      <c r="L144" s="296">
        <f>('Stock control'!Z144-'Stock control'!Y144)*'Stock control'!W144*'Stock control'!U144</f>
        <v>0</v>
      </c>
      <c r="M144" s="296">
        <f>'Stock control'!Z144*'Stock control'!U144</f>
        <v>0</v>
      </c>
      <c r="N144" s="296">
        <f>'Stock control'!X144*'Stock control'!Y144</f>
        <v>0</v>
      </c>
      <c r="O144" s="297">
        <f>('Stock control'!Z144*'Stock control'!U144)-('Stock control'!Y144*'Stock control'!U144)-L144</f>
        <v>0</v>
      </c>
      <c r="P144" s="294">
        <f>'Stock control'!AF144</f>
        <v>0</v>
      </c>
      <c r="Q144" s="304" t="str">
        <f>'Stock control'!AG144</f>
        <v/>
      </c>
      <c r="R144" s="296">
        <f>('Stock control'!AK144-'Stock control'!AJ144)*'Stock control'!AH144*'Stock control'!AF144</f>
        <v>0</v>
      </c>
      <c r="S144" s="296">
        <f>'Stock control'!AK144*'Stock control'!AF144</f>
        <v>0</v>
      </c>
      <c r="T144" s="296">
        <f>'Stock control'!AJ144*'Stock control'!AI144</f>
        <v>0</v>
      </c>
      <c r="U144" s="297">
        <f>('Stock control'!AK144*'Stock control'!AF144)-('Stock control'!AJ144*'Stock control'!AF144)-R144</f>
        <v>0</v>
      </c>
      <c r="V144" s="294">
        <f>'Stock control'!AQ144</f>
        <v>0</v>
      </c>
      <c r="W144" s="298" t="str">
        <f>'Stock control'!AR144</f>
        <v/>
      </c>
      <c r="X144" s="296">
        <f>('Stock control'!AV144-'Stock control'!AU144)*'Stock control'!AS144*'Stock control'!AQ144</f>
        <v>0</v>
      </c>
      <c r="Y144" s="292">
        <f>'Stock control'!AV144*'Stock control'!AQ144</f>
        <v>0</v>
      </c>
      <c r="Z144" s="292">
        <f>'Stock control'!AU144*'Stock control'!AT144</f>
        <v>0</v>
      </c>
      <c r="AA144" s="293">
        <f>('Stock control'!AV144*'Stock control'!AQ144)-('Stock control'!AU144*'Stock control'!AQ144)-X144</f>
        <v>0</v>
      </c>
      <c r="AB144" s="294">
        <f>'Stock control'!BB144</f>
        <v>0</v>
      </c>
      <c r="AC144" s="304" t="str">
        <f>'Stock control'!BC144</f>
        <v/>
      </c>
      <c r="AD144" s="292">
        <f>('Stock control'!BG144-'Stock control'!BF144)*'Stock control'!BD144*'Stock control'!BB144</f>
        <v>0</v>
      </c>
      <c r="AE144" s="292">
        <f>'Stock control'!BG144*'Stock control'!BB144</f>
        <v>0</v>
      </c>
      <c r="AF144" s="292">
        <f>'Stock control'!BF144*'Stock control'!BE144</f>
        <v>0</v>
      </c>
      <c r="AG144" s="293">
        <f>('Stock control'!BG144*'Stock control'!BB144)-('Stock control'!BF144*'Stock control'!BB144)-AD144</f>
        <v>0</v>
      </c>
      <c r="AH144" s="294">
        <f>'Stock control'!BM144</f>
        <v>0</v>
      </c>
      <c r="AI144" s="304" t="str">
        <f>'Stock control'!BN144</f>
        <v/>
      </c>
      <c r="AJ144" s="292">
        <f>('Stock control'!BR144-'Stock control'!BQ144)*'Stock control'!BO144*'Stock control'!BM144</f>
        <v>0</v>
      </c>
      <c r="AK144" s="292">
        <f>'Stock control'!BM144*'Stock control'!BR144</f>
        <v>0</v>
      </c>
      <c r="AL144" s="292">
        <f>'Stock control'!BP144*'Stock control'!BQ144</f>
        <v>0</v>
      </c>
      <c r="AM144" s="293">
        <f>('Stock control'!BM144*'Stock control'!BR144)-('Stock control'!BM144*'Stock control'!BQ144)-AJ144</f>
        <v>0</v>
      </c>
      <c r="AN144" s="294">
        <f>'Stock control'!BX144</f>
        <v>0</v>
      </c>
      <c r="AO144" s="304" t="str">
        <f>'Stock control'!BY144</f>
        <v/>
      </c>
      <c r="AP144" s="292">
        <f>('Stock control'!CC144-'Stock control'!CB144)*'Stock control'!BZ144*'Stock control'!BX144</f>
        <v>0</v>
      </c>
      <c r="AQ144" s="292">
        <f>'Stock control'!BX144*'Stock control'!CC144</f>
        <v>0</v>
      </c>
      <c r="AR144" s="292">
        <f>'Stock control'!CA144*'Stock control'!CB144</f>
        <v>0</v>
      </c>
      <c r="AS144" s="293">
        <f>('Stock control'!BX144*'Stock control'!CC144)-('Stock control'!BX144*'Stock control'!CB144)-AP144</f>
        <v>0</v>
      </c>
      <c r="AT144" s="294">
        <f>'Stock control'!CI144</f>
        <v>0</v>
      </c>
      <c r="AU144" s="304" t="str">
        <f>'Stock control'!CJ144</f>
        <v/>
      </c>
      <c r="AV144" s="292">
        <f>('Stock control'!CN144-'Stock control'!CM144)*'Stock control'!CI144*'Stock control'!CK144</f>
        <v>0</v>
      </c>
      <c r="AW144" s="292">
        <f>'Stock control'!CI144*'Stock control'!CN144</f>
        <v>0</v>
      </c>
      <c r="AX144" s="292">
        <f>'Stock control'!CL144*'Stock control'!CM144</f>
        <v>0</v>
      </c>
      <c r="AY144" s="293">
        <f>('Stock control'!CI144*'Stock control'!CN144)-('Stock control'!CI144*'Stock control'!CM144)-AV144</f>
        <v>0</v>
      </c>
      <c r="AZ144" s="294">
        <f>'Stock control'!CT144</f>
        <v>0</v>
      </c>
      <c r="BA144" s="304" t="str">
        <f>'Stock control'!CU144</f>
        <v/>
      </c>
      <c r="BB144" s="292">
        <f>('Stock control'!CY144-'Stock control'!CX144)*'Stock control'!CT144*'Stock control'!CV144</f>
        <v>0</v>
      </c>
      <c r="BC144" s="292">
        <f>'Stock control'!CT144*'Stock control'!CY144</f>
        <v>0</v>
      </c>
      <c r="BD144" s="292">
        <f>'Stock control'!CW144*'Stock control'!CX144</f>
        <v>0</v>
      </c>
      <c r="BE144" s="293">
        <f>('Stock control'!CT144*'Stock control'!CY144)-('Stock control'!CT144*'Stock control'!CX144)-BB144</f>
        <v>0</v>
      </c>
      <c r="BF144" s="294">
        <f>'Stock control'!DE144</f>
        <v>0</v>
      </c>
      <c r="BG144" s="304" t="str">
        <f>'Stock control'!DF144</f>
        <v/>
      </c>
      <c r="BH144" s="292">
        <f>('Stock control'!DJ144-'Stock control'!DI144)*'Stock control'!DE144*'Stock control'!DG144</f>
        <v>0</v>
      </c>
      <c r="BI144" s="292">
        <f>'Stock control'!DE144*'Stock control'!DJ144</f>
        <v>0</v>
      </c>
      <c r="BJ144" s="292">
        <f>'Stock control'!DH144*'Stock control'!DI144</f>
        <v>0</v>
      </c>
      <c r="BK144" s="293">
        <f>('Stock control'!DE144*'Stock control'!DJ144)-('Stock control'!DE144*'Stock control'!DI144)-BH144</f>
        <v>0</v>
      </c>
      <c r="BL144" s="294">
        <f>'Stock control'!DP144</f>
        <v>0</v>
      </c>
      <c r="BM144" s="304" t="str">
        <f>'Stock control'!DQ144</f>
        <v/>
      </c>
      <c r="BN144" s="292">
        <f>('Stock control'!DU144-'Stock control'!DT144)*'Stock control'!DP144*'Stock control'!DR144</f>
        <v>0</v>
      </c>
      <c r="BO144" s="292">
        <f>'Stock control'!DP144*'Stock control'!DU144</f>
        <v>0</v>
      </c>
      <c r="BP144" s="292">
        <f>'Stock control'!DS144*'Stock control'!DT144</f>
        <v>0</v>
      </c>
      <c r="BQ144" s="293">
        <f>('Stock control'!DP144*'Stock control'!DU144)-('Stock control'!DP144*'Stock control'!DT144)-BN144</f>
        <v>0</v>
      </c>
      <c r="BR144" s="294">
        <f>'Stock control'!EA144</f>
        <v>0</v>
      </c>
      <c r="BS144" s="304" t="str">
        <f>'Stock control'!EB144</f>
        <v/>
      </c>
      <c r="BT144" s="292">
        <f>('Stock control'!EF144-'Stock control'!EE144)*'Stock control'!EA144*'Stock control'!EC144</f>
        <v>0</v>
      </c>
      <c r="BU144" s="292">
        <f>'Stock control'!EA144*'Stock control'!EF144</f>
        <v>0</v>
      </c>
      <c r="BV144" s="292">
        <f>'Stock control'!ED144*'Stock control'!EE144</f>
        <v>0</v>
      </c>
      <c r="BW144" s="293">
        <f>('Stock control'!EA144*'Stock control'!EF144)-('Stock control'!EE144*'Stock control'!EA144)-BT144</f>
        <v>0</v>
      </c>
    </row>
    <row r="145" ht="15.75" customHeight="1">
      <c r="A145" s="8"/>
      <c r="B145" s="302">
        <v>132.0</v>
      </c>
      <c r="C145" s="289" t="str">
        <f>'Stock control'!D145</f>
        <v/>
      </c>
      <c r="D145" s="290" t="str">
        <f>'Stock control'!K145</f>
        <v/>
      </c>
      <c r="E145" s="303">
        <f>'Stock control'!J145</f>
        <v>0</v>
      </c>
      <c r="F145" s="296">
        <f>('Stock control'!O145-'Stock control'!N145)*'Stock control'!L145*'Stock control'!J145</f>
        <v>0</v>
      </c>
      <c r="G145" s="296">
        <f>'Stock control'!J145*'Stock control'!O145</f>
        <v>0</v>
      </c>
      <c r="H145" s="296">
        <f>'Stock control'!M145*'Stock control'!N145</f>
        <v>0</v>
      </c>
      <c r="I145" s="293">
        <f>('Stock control'!J145*'Stock control'!O145)-('Stock control'!J145*'Stock control'!N145)-F145</f>
        <v>0</v>
      </c>
      <c r="J145" s="294">
        <f>'Stock control'!U145</f>
        <v>0</v>
      </c>
      <c r="K145" s="304" t="str">
        <f>'Stock control'!V145</f>
        <v/>
      </c>
      <c r="L145" s="296">
        <f>('Stock control'!Z145-'Stock control'!Y145)*'Stock control'!W145*'Stock control'!U145</f>
        <v>0</v>
      </c>
      <c r="M145" s="296">
        <f>'Stock control'!Z145*'Stock control'!U145</f>
        <v>0</v>
      </c>
      <c r="N145" s="296">
        <f>'Stock control'!X145*'Stock control'!Y145</f>
        <v>0</v>
      </c>
      <c r="O145" s="297">
        <f>('Stock control'!Z145*'Stock control'!U145)-('Stock control'!Y145*'Stock control'!U145)-L145</f>
        <v>0</v>
      </c>
      <c r="P145" s="294">
        <f>'Stock control'!AF145</f>
        <v>0</v>
      </c>
      <c r="Q145" s="304" t="str">
        <f>'Stock control'!AG145</f>
        <v/>
      </c>
      <c r="R145" s="296">
        <f>('Stock control'!AK145-'Stock control'!AJ145)*'Stock control'!AH145*'Stock control'!AF145</f>
        <v>0</v>
      </c>
      <c r="S145" s="296">
        <f>'Stock control'!AK145*'Stock control'!AF145</f>
        <v>0</v>
      </c>
      <c r="T145" s="296">
        <f>'Stock control'!AJ145*'Stock control'!AI145</f>
        <v>0</v>
      </c>
      <c r="U145" s="297">
        <f>('Stock control'!AK145*'Stock control'!AF145)-('Stock control'!AJ145*'Stock control'!AF145)-R145</f>
        <v>0</v>
      </c>
      <c r="V145" s="294">
        <f>'Stock control'!AQ145</f>
        <v>0</v>
      </c>
      <c r="W145" s="298" t="str">
        <f>'Stock control'!AR145</f>
        <v/>
      </c>
      <c r="X145" s="296">
        <f>('Stock control'!AV145-'Stock control'!AU145)*'Stock control'!AS145*'Stock control'!AQ145</f>
        <v>0</v>
      </c>
      <c r="Y145" s="292">
        <f>'Stock control'!AV145*'Stock control'!AQ145</f>
        <v>0</v>
      </c>
      <c r="Z145" s="292">
        <f>'Stock control'!AU145*'Stock control'!AT145</f>
        <v>0</v>
      </c>
      <c r="AA145" s="293">
        <f>('Stock control'!AV145*'Stock control'!AQ145)-('Stock control'!AU145*'Stock control'!AQ145)-X145</f>
        <v>0</v>
      </c>
      <c r="AB145" s="294">
        <f>'Stock control'!BB145</f>
        <v>0</v>
      </c>
      <c r="AC145" s="304" t="str">
        <f>'Stock control'!BC145</f>
        <v/>
      </c>
      <c r="AD145" s="292">
        <f>('Stock control'!BG145-'Stock control'!BF145)*'Stock control'!BD145*'Stock control'!BB145</f>
        <v>0</v>
      </c>
      <c r="AE145" s="292">
        <f>'Stock control'!BG145*'Stock control'!BB145</f>
        <v>0</v>
      </c>
      <c r="AF145" s="292">
        <f>'Stock control'!BF145*'Stock control'!BE145</f>
        <v>0</v>
      </c>
      <c r="AG145" s="293">
        <f>('Stock control'!BG145*'Stock control'!BB145)-('Stock control'!BF145*'Stock control'!BB145)-AD145</f>
        <v>0</v>
      </c>
      <c r="AH145" s="294">
        <f>'Stock control'!BM145</f>
        <v>0</v>
      </c>
      <c r="AI145" s="304" t="str">
        <f>'Stock control'!BN145</f>
        <v/>
      </c>
      <c r="AJ145" s="292">
        <f>('Stock control'!BR145-'Stock control'!BQ145)*'Stock control'!BO145*'Stock control'!BM145</f>
        <v>0</v>
      </c>
      <c r="AK145" s="292">
        <f>'Stock control'!BM145*'Stock control'!BR145</f>
        <v>0</v>
      </c>
      <c r="AL145" s="292">
        <f>'Stock control'!BP145*'Stock control'!BQ145</f>
        <v>0</v>
      </c>
      <c r="AM145" s="293">
        <f>('Stock control'!BM145*'Stock control'!BR145)-('Stock control'!BM145*'Stock control'!BQ145)-AJ145</f>
        <v>0</v>
      </c>
      <c r="AN145" s="294">
        <f>'Stock control'!BX145</f>
        <v>0</v>
      </c>
      <c r="AO145" s="304" t="str">
        <f>'Stock control'!BY145</f>
        <v/>
      </c>
      <c r="AP145" s="292">
        <f>('Stock control'!CC145-'Stock control'!CB145)*'Stock control'!BZ145*'Stock control'!BX145</f>
        <v>0</v>
      </c>
      <c r="AQ145" s="292">
        <f>'Stock control'!BX145*'Stock control'!CC145</f>
        <v>0</v>
      </c>
      <c r="AR145" s="292">
        <f>'Stock control'!CA145*'Stock control'!CB145</f>
        <v>0</v>
      </c>
      <c r="AS145" s="293">
        <f>('Stock control'!BX145*'Stock control'!CC145)-('Stock control'!BX145*'Stock control'!CB145)-AP145</f>
        <v>0</v>
      </c>
      <c r="AT145" s="294">
        <f>'Stock control'!CI145</f>
        <v>0</v>
      </c>
      <c r="AU145" s="304" t="str">
        <f>'Stock control'!CJ145</f>
        <v/>
      </c>
      <c r="AV145" s="292">
        <f>('Stock control'!CN145-'Stock control'!CM145)*'Stock control'!CI145*'Stock control'!CK145</f>
        <v>0</v>
      </c>
      <c r="AW145" s="292">
        <f>'Stock control'!CI145*'Stock control'!CN145</f>
        <v>0</v>
      </c>
      <c r="AX145" s="292">
        <f>'Stock control'!CL145*'Stock control'!CM145</f>
        <v>0</v>
      </c>
      <c r="AY145" s="293">
        <f>('Stock control'!CI145*'Stock control'!CN145)-('Stock control'!CI145*'Stock control'!CM145)-AV145</f>
        <v>0</v>
      </c>
      <c r="AZ145" s="294">
        <f>'Stock control'!CT145</f>
        <v>0</v>
      </c>
      <c r="BA145" s="304" t="str">
        <f>'Stock control'!CU145</f>
        <v/>
      </c>
      <c r="BB145" s="292">
        <f>('Stock control'!CY145-'Stock control'!CX145)*'Stock control'!CT145*'Stock control'!CV145</f>
        <v>0</v>
      </c>
      <c r="BC145" s="292">
        <f>'Stock control'!CT145*'Stock control'!CY145</f>
        <v>0</v>
      </c>
      <c r="BD145" s="292">
        <f>'Stock control'!CW145*'Stock control'!CX145</f>
        <v>0</v>
      </c>
      <c r="BE145" s="293">
        <f>('Stock control'!CT145*'Stock control'!CY145)-('Stock control'!CT145*'Stock control'!CX145)-BB145</f>
        <v>0</v>
      </c>
      <c r="BF145" s="294">
        <f>'Stock control'!DE145</f>
        <v>0</v>
      </c>
      <c r="BG145" s="304" t="str">
        <f>'Stock control'!DF145</f>
        <v/>
      </c>
      <c r="BH145" s="292">
        <f>('Stock control'!DJ145-'Stock control'!DI145)*'Stock control'!DE145*'Stock control'!DG145</f>
        <v>0</v>
      </c>
      <c r="BI145" s="292">
        <f>'Stock control'!DE145*'Stock control'!DJ145</f>
        <v>0</v>
      </c>
      <c r="BJ145" s="292">
        <f>'Stock control'!DH145*'Stock control'!DI145</f>
        <v>0</v>
      </c>
      <c r="BK145" s="293">
        <f>('Stock control'!DE145*'Stock control'!DJ145)-('Stock control'!DE145*'Stock control'!DI145)-BH145</f>
        <v>0</v>
      </c>
      <c r="BL145" s="294">
        <f>'Stock control'!DP145</f>
        <v>0</v>
      </c>
      <c r="BM145" s="304" t="str">
        <f>'Stock control'!DQ145</f>
        <v/>
      </c>
      <c r="BN145" s="292">
        <f>('Stock control'!DU145-'Stock control'!DT145)*'Stock control'!DP145*'Stock control'!DR145</f>
        <v>0</v>
      </c>
      <c r="BO145" s="292">
        <f>'Stock control'!DP145*'Stock control'!DU145</f>
        <v>0</v>
      </c>
      <c r="BP145" s="292">
        <f>'Stock control'!DS145*'Stock control'!DT145</f>
        <v>0</v>
      </c>
      <c r="BQ145" s="293">
        <f>('Stock control'!DP145*'Stock control'!DU145)-('Stock control'!DP145*'Stock control'!DT145)-BN145</f>
        <v>0</v>
      </c>
      <c r="BR145" s="294">
        <f>'Stock control'!EA145</f>
        <v>0</v>
      </c>
      <c r="BS145" s="304" t="str">
        <f>'Stock control'!EB145</f>
        <v/>
      </c>
      <c r="BT145" s="292">
        <f>('Stock control'!EF145-'Stock control'!EE145)*'Stock control'!EA145*'Stock control'!EC145</f>
        <v>0</v>
      </c>
      <c r="BU145" s="292">
        <f>'Stock control'!EA145*'Stock control'!EF145</f>
        <v>0</v>
      </c>
      <c r="BV145" s="292">
        <f>'Stock control'!ED145*'Stock control'!EE145</f>
        <v>0</v>
      </c>
      <c r="BW145" s="293">
        <f>('Stock control'!EA145*'Stock control'!EF145)-('Stock control'!EE145*'Stock control'!EA145)-BT145</f>
        <v>0</v>
      </c>
    </row>
    <row r="146" ht="15.75" customHeight="1">
      <c r="A146" s="8"/>
      <c r="B146" s="288">
        <v>133.0</v>
      </c>
      <c r="C146" s="289" t="str">
        <f>'Stock control'!D146</f>
        <v>A4  Loco body Screw Pack x2</v>
      </c>
      <c r="D146" s="290" t="str">
        <f>'Stock control'!K146</f>
        <v/>
      </c>
      <c r="E146" s="303">
        <f>'Stock control'!J146</f>
        <v>1</v>
      </c>
      <c r="F146" s="296">
        <f>('Stock control'!O146-'Stock control'!N146)*'Stock control'!L146*'Stock control'!J146</f>
        <v>0</v>
      </c>
      <c r="G146" s="296">
        <f>'Stock control'!J146*'Stock control'!O146</f>
        <v>2</v>
      </c>
      <c r="H146" s="296">
        <f>'Stock control'!M146*'Stock control'!N146</f>
        <v>0</v>
      </c>
      <c r="I146" s="293">
        <f>('Stock control'!J146*'Stock control'!O146)-('Stock control'!J146*'Stock control'!N146)-F146</f>
        <v>2</v>
      </c>
      <c r="J146" s="294">
        <f>'Stock control'!U146</f>
        <v>0</v>
      </c>
      <c r="K146" s="304" t="str">
        <f>'Stock control'!V146</f>
        <v/>
      </c>
      <c r="L146" s="296">
        <f>('Stock control'!Z146-'Stock control'!Y146)*'Stock control'!W146*'Stock control'!U146</f>
        <v>0</v>
      </c>
      <c r="M146" s="296">
        <f>'Stock control'!Z146*'Stock control'!U146</f>
        <v>0</v>
      </c>
      <c r="N146" s="296">
        <f>'Stock control'!X146*'Stock control'!Y146</f>
        <v>0</v>
      </c>
      <c r="O146" s="297">
        <f>('Stock control'!Z146*'Stock control'!U146)-('Stock control'!Y146*'Stock control'!U146)-L146</f>
        <v>0</v>
      </c>
      <c r="P146" s="294">
        <f>'Stock control'!AF146</f>
        <v>0</v>
      </c>
      <c r="Q146" s="304" t="str">
        <f>'Stock control'!AG146</f>
        <v/>
      </c>
      <c r="R146" s="296">
        <f>('Stock control'!AK146-'Stock control'!AJ146)*'Stock control'!AH146*'Stock control'!AF146</f>
        <v>0</v>
      </c>
      <c r="S146" s="296">
        <f>'Stock control'!AK146*'Stock control'!AF146</f>
        <v>0</v>
      </c>
      <c r="T146" s="296">
        <f>'Stock control'!AJ146*'Stock control'!AI146</f>
        <v>0</v>
      </c>
      <c r="U146" s="297">
        <f>('Stock control'!AK146*'Stock control'!AF146)-('Stock control'!AJ146*'Stock control'!AF146)-R146</f>
        <v>0</v>
      </c>
      <c r="V146" s="294">
        <f>'Stock control'!AQ146</f>
        <v>0</v>
      </c>
      <c r="W146" s="298" t="str">
        <f>'Stock control'!AR146</f>
        <v/>
      </c>
      <c r="X146" s="296">
        <f>('Stock control'!AV146-'Stock control'!AU146)*'Stock control'!AS146*'Stock control'!AQ146</f>
        <v>0</v>
      </c>
      <c r="Y146" s="292">
        <f>'Stock control'!AV146*'Stock control'!AQ146</f>
        <v>0</v>
      </c>
      <c r="Z146" s="292">
        <f>'Stock control'!AU146*'Stock control'!AT146</f>
        <v>0</v>
      </c>
      <c r="AA146" s="293">
        <f>('Stock control'!AV146*'Stock control'!AQ146)-('Stock control'!AU146*'Stock control'!AQ146)-X146</f>
        <v>0</v>
      </c>
      <c r="AB146" s="294">
        <f>'Stock control'!BB146</f>
        <v>0</v>
      </c>
      <c r="AC146" s="304" t="str">
        <f>'Stock control'!BC146</f>
        <v/>
      </c>
      <c r="AD146" s="292">
        <f>('Stock control'!BG146-'Stock control'!BF146)*'Stock control'!BD146*'Stock control'!BB146</f>
        <v>0</v>
      </c>
      <c r="AE146" s="292">
        <f>'Stock control'!BG146*'Stock control'!BB146</f>
        <v>0</v>
      </c>
      <c r="AF146" s="292">
        <f>'Stock control'!BF146*'Stock control'!BE146</f>
        <v>0</v>
      </c>
      <c r="AG146" s="293">
        <f>('Stock control'!BG146*'Stock control'!BB146)-('Stock control'!BF146*'Stock control'!BB146)-AD146</f>
        <v>0</v>
      </c>
      <c r="AH146" s="294">
        <f>'Stock control'!BM146</f>
        <v>0</v>
      </c>
      <c r="AI146" s="304" t="str">
        <f>'Stock control'!BN146</f>
        <v/>
      </c>
      <c r="AJ146" s="292">
        <f>('Stock control'!BR146-'Stock control'!BQ146)*'Stock control'!BO146*'Stock control'!BM146</f>
        <v>0</v>
      </c>
      <c r="AK146" s="292">
        <f>'Stock control'!BM146*'Stock control'!BR146</f>
        <v>0</v>
      </c>
      <c r="AL146" s="292">
        <f>'Stock control'!BP146*'Stock control'!BQ146</f>
        <v>0</v>
      </c>
      <c r="AM146" s="293">
        <f>('Stock control'!BM146*'Stock control'!BR146)-('Stock control'!BM146*'Stock control'!BQ146)-AJ146</f>
        <v>0</v>
      </c>
      <c r="AN146" s="294">
        <f>'Stock control'!BX146</f>
        <v>0</v>
      </c>
      <c r="AO146" s="304" t="str">
        <f>'Stock control'!BY146</f>
        <v/>
      </c>
      <c r="AP146" s="292">
        <f>('Stock control'!CC146-'Stock control'!CB146)*'Stock control'!BZ146*'Stock control'!BX146</f>
        <v>0</v>
      </c>
      <c r="AQ146" s="292">
        <f>'Stock control'!BX146*'Stock control'!CC146</f>
        <v>0</v>
      </c>
      <c r="AR146" s="292">
        <f>'Stock control'!CA146*'Stock control'!CB146</f>
        <v>0</v>
      </c>
      <c r="AS146" s="293">
        <f>('Stock control'!BX146*'Stock control'!CC146)-('Stock control'!BX146*'Stock control'!CB146)-AP146</f>
        <v>0</v>
      </c>
      <c r="AT146" s="294">
        <f>'Stock control'!CI146</f>
        <v>0</v>
      </c>
      <c r="AU146" s="304" t="str">
        <f>'Stock control'!CJ146</f>
        <v/>
      </c>
      <c r="AV146" s="292">
        <f>('Stock control'!CN146-'Stock control'!CM146)*'Stock control'!CI146*'Stock control'!CK146</f>
        <v>0</v>
      </c>
      <c r="AW146" s="292">
        <f>'Stock control'!CI146*'Stock control'!CN146</f>
        <v>0</v>
      </c>
      <c r="AX146" s="292">
        <f>'Stock control'!CL146*'Stock control'!CM146</f>
        <v>0</v>
      </c>
      <c r="AY146" s="293">
        <f>('Stock control'!CI146*'Stock control'!CN146)-('Stock control'!CI146*'Stock control'!CM146)-AV146</f>
        <v>0</v>
      </c>
      <c r="AZ146" s="294">
        <f>'Stock control'!CT146</f>
        <v>0</v>
      </c>
      <c r="BA146" s="304" t="str">
        <f>'Stock control'!CU146</f>
        <v/>
      </c>
      <c r="BB146" s="292">
        <f>('Stock control'!CY146-'Stock control'!CX146)*'Stock control'!CT146*'Stock control'!CV146</f>
        <v>0</v>
      </c>
      <c r="BC146" s="292">
        <f>'Stock control'!CT146*'Stock control'!CY146</f>
        <v>0</v>
      </c>
      <c r="BD146" s="292">
        <f>'Stock control'!CW146*'Stock control'!CX146</f>
        <v>0</v>
      </c>
      <c r="BE146" s="293">
        <f>('Stock control'!CT146*'Stock control'!CY146)-('Stock control'!CT146*'Stock control'!CX146)-BB146</f>
        <v>0</v>
      </c>
      <c r="BF146" s="294">
        <f>'Stock control'!DE146</f>
        <v>1</v>
      </c>
      <c r="BG146" s="304" t="str">
        <f>'Stock control'!DF146</f>
        <v/>
      </c>
      <c r="BH146" s="292">
        <f>('Stock control'!DJ146-'Stock control'!DI146)*'Stock control'!DE146*'Stock control'!DG146</f>
        <v>0</v>
      </c>
      <c r="BI146" s="292">
        <f>'Stock control'!DE146*'Stock control'!DJ146</f>
        <v>3</v>
      </c>
      <c r="BJ146" s="292">
        <f>'Stock control'!DH146*'Stock control'!DI146</f>
        <v>0</v>
      </c>
      <c r="BK146" s="293">
        <f>('Stock control'!DE146*'Stock control'!DJ146)-('Stock control'!DE146*'Stock control'!DI146)-BH146</f>
        <v>1.8</v>
      </c>
      <c r="BL146" s="294">
        <f>'Stock control'!DP146</f>
        <v>0</v>
      </c>
      <c r="BM146" s="304" t="str">
        <f>'Stock control'!DQ146</f>
        <v/>
      </c>
      <c r="BN146" s="292">
        <f>('Stock control'!DU146-'Stock control'!DT146)*'Stock control'!DP146*'Stock control'!DR146</f>
        <v>0</v>
      </c>
      <c r="BO146" s="292">
        <f>'Stock control'!DP146*'Stock control'!DU146</f>
        <v>0</v>
      </c>
      <c r="BP146" s="292">
        <f>'Stock control'!DS146*'Stock control'!DT146</f>
        <v>0</v>
      </c>
      <c r="BQ146" s="293">
        <f>('Stock control'!DP146*'Stock control'!DU146)-('Stock control'!DP146*'Stock control'!DT146)-BN146</f>
        <v>0</v>
      </c>
      <c r="BR146" s="294">
        <f>'Stock control'!EA146</f>
        <v>0</v>
      </c>
      <c r="BS146" s="304" t="str">
        <f>'Stock control'!EB146</f>
        <v/>
      </c>
      <c r="BT146" s="292">
        <f>('Stock control'!EF146-'Stock control'!EE146)*'Stock control'!EA146*'Stock control'!EC146</f>
        <v>0</v>
      </c>
      <c r="BU146" s="292">
        <f>'Stock control'!EA146*'Stock control'!EF146</f>
        <v>0</v>
      </c>
      <c r="BV146" s="292">
        <f>'Stock control'!ED146*'Stock control'!EE146</f>
        <v>0</v>
      </c>
      <c r="BW146" s="293">
        <f>('Stock control'!EA146*'Stock control'!EF146)-('Stock control'!EE146*'Stock control'!EA146)-BT146</f>
        <v>0</v>
      </c>
    </row>
    <row r="147" ht="15.75" customHeight="1">
      <c r="A147" s="8"/>
      <c r="B147" s="302">
        <v>134.0</v>
      </c>
      <c r="C147" s="289" t="str">
        <f>'Stock control'!D147</f>
        <v>Loco Body Mallard </v>
      </c>
      <c r="D147" s="290" t="str">
        <f>'Stock control'!K147</f>
        <v/>
      </c>
      <c r="E147" s="303">
        <f>'Stock control'!J147</f>
        <v>0</v>
      </c>
      <c r="F147" s="296">
        <f>('Stock control'!O147-'Stock control'!N147)*'Stock control'!L147*'Stock control'!J147</f>
        <v>0</v>
      </c>
      <c r="G147" s="296">
        <f>'Stock control'!J147*'Stock control'!O147</f>
        <v>0</v>
      </c>
      <c r="H147" s="296">
        <f>'Stock control'!M147*'Stock control'!N147</f>
        <v>0</v>
      </c>
      <c r="I147" s="293">
        <f>('Stock control'!J147*'Stock control'!O147)-('Stock control'!J147*'Stock control'!N147)-F147</f>
        <v>0</v>
      </c>
      <c r="J147" s="294">
        <f>'Stock control'!U147</f>
        <v>0</v>
      </c>
      <c r="K147" s="304" t="str">
        <f>'Stock control'!V147</f>
        <v/>
      </c>
      <c r="L147" s="296">
        <f>('Stock control'!Z147-'Stock control'!Y147)*'Stock control'!W147*'Stock control'!U147</f>
        <v>0</v>
      </c>
      <c r="M147" s="296">
        <f>'Stock control'!Z147*'Stock control'!U147</f>
        <v>0</v>
      </c>
      <c r="N147" s="296">
        <f>'Stock control'!X147*'Stock control'!Y147</f>
        <v>0</v>
      </c>
      <c r="O147" s="297">
        <f>('Stock control'!Z147*'Stock control'!U147)-('Stock control'!Y147*'Stock control'!U147)-L147</f>
        <v>0</v>
      </c>
      <c r="P147" s="294">
        <f>'Stock control'!AF147</f>
        <v>0</v>
      </c>
      <c r="Q147" s="304" t="str">
        <f>'Stock control'!AG147</f>
        <v/>
      </c>
      <c r="R147" s="296">
        <f>('Stock control'!AK147-'Stock control'!AJ147)*'Stock control'!AH147*'Stock control'!AF147</f>
        <v>0</v>
      </c>
      <c r="S147" s="296">
        <f>'Stock control'!AK147*'Stock control'!AF147</f>
        <v>0</v>
      </c>
      <c r="T147" s="296">
        <f>'Stock control'!AJ147*'Stock control'!AI147</f>
        <v>0</v>
      </c>
      <c r="U147" s="297">
        <f>('Stock control'!AK147*'Stock control'!AF147)-('Stock control'!AJ147*'Stock control'!AF147)-R147</f>
        <v>0</v>
      </c>
      <c r="V147" s="294">
        <f>'Stock control'!AQ147</f>
        <v>0</v>
      </c>
      <c r="W147" s="298" t="str">
        <f>'Stock control'!AR147</f>
        <v/>
      </c>
      <c r="X147" s="296">
        <f>('Stock control'!AV147-'Stock control'!AU147)*'Stock control'!AS147*'Stock control'!AQ147</f>
        <v>0</v>
      </c>
      <c r="Y147" s="292">
        <f>'Stock control'!AV147*'Stock control'!AQ147</f>
        <v>0</v>
      </c>
      <c r="Z147" s="292">
        <f>'Stock control'!AU147*'Stock control'!AT147</f>
        <v>0</v>
      </c>
      <c r="AA147" s="293">
        <f>('Stock control'!AV147*'Stock control'!AQ147)-('Stock control'!AU147*'Stock control'!AQ147)-X147</f>
        <v>0</v>
      </c>
      <c r="AB147" s="294">
        <f>'Stock control'!BB147</f>
        <v>0</v>
      </c>
      <c r="AC147" s="304" t="str">
        <f>'Stock control'!BC147</f>
        <v/>
      </c>
      <c r="AD147" s="292">
        <f>('Stock control'!BG147-'Stock control'!BF147)*'Stock control'!BD147*'Stock control'!BB147</f>
        <v>0</v>
      </c>
      <c r="AE147" s="292">
        <f>'Stock control'!BG147*'Stock control'!BB147</f>
        <v>0</v>
      </c>
      <c r="AF147" s="292">
        <f>'Stock control'!BF147*'Stock control'!BE147</f>
        <v>0</v>
      </c>
      <c r="AG147" s="293">
        <f>('Stock control'!BG147*'Stock control'!BB147)-('Stock control'!BF147*'Stock control'!BB147)-AD147</f>
        <v>0</v>
      </c>
      <c r="AH147" s="294">
        <f>'Stock control'!BM147</f>
        <v>0</v>
      </c>
      <c r="AI147" s="304" t="str">
        <f>'Stock control'!BN147</f>
        <v/>
      </c>
      <c r="AJ147" s="292">
        <f>('Stock control'!BR147-'Stock control'!BQ147)*'Stock control'!BO147*'Stock control'!BM147</f>
        <v>0</v>
      </c>
      <c r="AK147" s="292">
        <f>'Stock control'!BM147*'Stock control'!BR147</f>
        <v>0</v>
      </c>
      <c r="AL147" s="292">
        <f>'Stock control'!BP147*'Stock control'!BQ147</f>
        <v>0</v>
      </c>
      <c r="AM147" s="293">
        <f>('Stock control'!BM147*'Stock control'!BR147)-('Stock control'!BM147*'Stock control'!BQ147)-AJ147</f>
        <v>0</v>
      </c>
      <c r="AN147" s="294">
        <f>'Stock control'!BX147</f>
        <v>0</v>
      </c>
      <c r="AO147" s="304" t="str">
        <f>'Stock control'!BY147</f>
        <v/>
      </c>
      <c r="AP147" s="292">
        <f>('Stock control'!CC147-'Stock control'!CB147)*'Stock control'!BZ147*'Stock control'!BX147</f>
        <v>0</v>
      </c>
      <c r="AQ147" s="292">
        <f>'Stock control'!BX147*'Stock control'!CC147</f>
        <v>0</v>
      </c>
      <c r="AR147" s="292">
        <f>'Stock control'!CA147*'Stock control'!CB147</f>
        <v>0</v>
      </c>
      <c r="AS147" s="293">
        <f>('Stock control'!BX147*'Stock control'!CC147)-('Stock control'!BX147*'Stock control'!CB147)-AP147</f>
        <v>0</v>
      </c>
      <c r="AT147" s="294">
        <f>'Stock control'!CI147</f>
        <v>0</v>
      </c>
      <c r="AU147" s="304" t="str">
        <f>'Stock control'!CJ147</f>
        <v/>
      </c>
      <c r="AV147" s="292">
        <f>('Stock control'!CN147-'Stock control'!CM147)*'Stock control'!CI147*'Stock control'!CK147</f>
        <v>0</v>
      </c>
      <c r="AW147" s="292">
        <f>'Stock control'!CI147*'Stock control'!CN147</f>
        <v>0</v>
      </c>
      <c r="AX147" s="292">
        <f>'Stock control'!CL147*'Stock control'!CM147</f>
        <v>0</v>
      </c>
      <c r="AY147" s="293">
        <f>('Stock control'!CI147*'Stock control'!CN147)-('Stock control'!CI147*'Stock control'!CM147)-AV147</f>
        <v>0</v>
      </c>
      <c r="AZ147" s="294">
        <f>'Stock control'!CT147</f>
        <v>0</v>
      </c>
      <c r="BA147" s="304" t="str">
        <f>'Stock control'!CU147</f>
        <v/>
      </c>
      <c r="BB147" s="292">
        <f>('Stock control'!CY147-'Stock control'!CX147)*'Stock control'!CT147*'Stock control'!CV147</f>
        <v>0</v>
      </c>
      <c r="BC147" s="292">
        <f>'Stock control'!CT147*'Stock control'!CY147</f>
        <v>0</v>
      </c>
      <c r="BD147" s="292">
        <f>'Stock control'!CW147*'Stock control'!CX147</f>
        <v>0</v>
      </c>
      <c r="BE147" s="293">
        <f>('Stock control'!CT147*'Stock control'!CY147)-('Stock control'!CT147*'Stock control'!CX147)-BB147</f>
        <v>0</v>
      </c>
      <c r="BF147" s="294">
        <f>'Stock control'!DE147</f>
        <v>0</v>
      </c>
      <c r="BG147" s="304" t="str">
        <f>'Stock control'!DF147</f>
        <v/>
      </c>
      <c r="BH147" s="292">
        <f>('Stock control'!DJ147-'Stock control'!DI147)*'Stock control'!DE147*'Stock control'!DG147</f>
        <v>0</v>
      </c>
      <c r="BI147" s="292">
        <f>'Stock control'!DE147*'Stock control'!DJ147</f>
        <v>0</v>
      </c>
      <c r="BJ147" s="292">
        <f>'Stock control'!DH147*'Stock control'!DI147</f>
        <v>0</v>
      </c>
      <c r="BK147" s="293">
        <f>('Stock control'!DE147*'Stock control'!DJ147)-('Stock control'!DE147*'Stock control'!DI147)-BH147</f>
        <v>0</v>
      </c>
      <c r="BL147" s="294">
        <f>'Stock control'!DP147</f>
        <v>0</v>
      </c>
      <c r="BM147" s="304" t="str">
        <f>'Stock control'!DQ147</f>
        <v/>
      </c>
      <c r="BN147" s="292">
        <f>('Stock control'!DU147-'Stock control'!DT147)*'Stock control'!DP147*'Stock control'!DR147</f>
        <v>0</v>
      </c>
      <c r="BO147" s="292">
        <f>'Stock control'!DP147*'Stock control'!DU147</f>
        <v>0</v>
      </c>
      <c r="BP147" s="292">
        <f>'Stock control'!DS147*'Stock control'!DT147</f>
        <v>0</v>
      </c>
      <c r="BQ147" s="293">
        <f>('Stock control'!DP147*'Stock control'!DU147)-('Stock control'!DP147*'Stock control'!DT147)-BN147</f>
        <v>0</v>
      </c>
      <c r="BR147" s="294">
        <f>'Stock control'!EA147</f>
        <v>0</v>
      </c>
      <c r="BS147" s="304" t="str">
        <f>'Stock control'!EB147</f>
        <v/>
      </c>
      <c r="BT147" s="292">
        <f>('Stock control'!EF147-'Stock control'!EE147)*'Stock control'!EA147*'Stock control'!EC147</f>
        <v>0</v>
      </c>
      <c r="BU147" s="292">
        <f>'Stock control'!EA147*'Stock control'!EF147</f>
        <v>0</v>
      </c>
      <c r="BV147" s="292">
        <f>'Stock control'!ED147*'Stock control'!EE147</f>
        <v>0</v>
      </c>
      <c r="BW147" s="293">
        <f>('Stock control'!EA147*'Stock control'!EF147)-('Stock control'!EE147*'Stock control'!EA147)-BT147</f>
        <v>0</v>
      </c>
    </row>
    <row r="148" ht="15.75" customHeight="1">
      <c r="A148" s="8"/>
      <c r="B148" s="288">
        <v>135.0</v>
      </c>
      <c r="C148" s="289" t="str">
        <f>'Stock control'!D148</f>
        <v>A3/A4 Oil and water filler plug set</v>
      </c>
      <c r="D148" s="290" t="str">
        <f>'Stock control'!K148</f>
        <v/>
      </c>
      <c r="E148" s="303">
        <f>'Stock control'!J148</f>
        <v>0</v>
      </c>
      <c r="F148" s="296">
        <f>('Stock control'!O148-'Stock control'!N148)*'Stock control'!L148*'Stock control'!J148</f>
        <v>0</v>
      </c>
      <c r="G148" s="296">
        <f>'Stock control'!J148*'Stock control'!O148</f>
        <v>0</v>
      </c>
      <c r="H148" s="296">
        <f>'Stock control'!M148*'Stock control'!N148</f>
        <v>0</v>
      </c>
      <c r="I148" s="293">
        <f>('Stock control'!J148*'Stock control'!O148)-('Stock control'!J148*'Stock control'!N148)-F148</f>
        <v>0</v>
      </c>
      <c r="J148" s="294">
        <f>'Stock control'!U148</f>
        <v>0</v>
      </c>
      <c r="K148" s="304" t="str">
        <f>'Stock control'!V148</f>
        <v/>
      </c>
      <c r="L148" s="296">
        <f>('Stock control'!Z148-'Stock control'!Y148)*'Stock control'!W148*'Stock control'!U148</f>
        <v>0</v>
      </c>
      <c r="M148" s="296">
        <f>'Stock control'!Z148*'Stock control'!U148</f>
        <v>0</v>
      </c>
      <c r="N148" s="296">
        <f>'Stock control'!X148*'Stock control'!Y148</f>
        <v>0</v>
      </c>
      <c r="O148" s="297">
        <f>('Stock control'!Z148*'Stock control'!U148)-('Stock control'!Y148*'Stock control'!U148)-L148</f>
        <v>0</v>
      </c>
      <c r="P148" s="294">
        <f>'Stock control'!AF148</f>
        <v>0</v>
      </c>
      <c r="Q148" s="304" t="str">
        <f>'Stock control'!AG148</f>
        <v/>
      </c>
      <c r="R148" s="296">
        <f>('Stock control'!AK148-'Stock control'!AJ148)*'Stock control'!AH148*'Stock control'!AF148</f>
        <v>0</v>
      </c>
      <c r="S148" s="296">
        <f>'Stock control'!AK148*'Stock control'!AF148</f>
        <v>0</v>
      </c>
      <c r="T148" s="296">
        <f>'Stock control'!AJ148*'Stock control'!AI148</f>
        <v>0</v>
      </c>
      <c r="U148" s="297">
        <f>('Stock control'!AK148*'Stock control'!AF148)-('Stock control'!AJ148*'Stock control'!AF148)-R148</f>
        <v>0</v>
      </c>
      <c r="V148" s="294">
        <f>'Stock control'!AQ148</f>
        <v>0</v>
      </c>
      <c r="W148" s="298" t="str">
        <f>'Stock control'!AR148</f>
        <v/>
      </c>
      <c r="X148" s="296">
        <f>('Stock control'!AV148-'Stock control'!AU148)*'Stock control'!AS148*'Stock control'!AQ148</f>
        <v>0</v>
      </c>
      <c r="Y148" s="292">
        <f>'Stock control'!AV148*'Stock control'!AQ148</f>
        <v>0</v>
      </c>
      <c r="Z148" s="292">
        <f>'Stock control'!AU148*'Stock control'!AT148</f>
        <v>0</v>
      </c>
      <c r="AA148" s="293">
        <f>('Stock control'!AV148*'Stock control'!AQ148)-('Stock control'!AU148*'Stock control'!AQ148)-X148</f>
        <v>0</v>
      </c>
      <c r="AB148" s="294">
        <f>'Stock control'!BB148</f>
        <v>0</v>
      </c>
      <c r="AC148" s="304" t="str">
        <f>'Stock control'!BC148</f>
        <v/>
      </c>
      <c r="AD148" s="292">
        <f>('Stock control'!BG148-'Stock control'!BF148)*'Stock control'!BD148*'Stock control'!BB148</f>
        <v>0</v>
      </c>
      <c r="AE148" s="292">
        <f>'Stock control'!BG148*'Stock control'!BB148</f>
        <v>0</v>
      </c>
      <c r="AF148" s="292">
        <f>'Stock control'!BF148*'Stock control'!BE148</f>
        <v>0</v>
      </c>
      <c r="AG148" s="293">
        <f>('Stock control'!BG148*'Stock control'!BB148)-('Stock control'!BF148*'Stock control'!BB148)-AD148</f>
        <v>0</v>
      </c>
      <c r="AH148" s="294">
        <f>'Stock control'!BM148</f>
        <v>0</v>
      </c>
      <c r="AI148" s="304" t="str">
        <f>'Stock control'!BN148</f>
        <v/>
      </c>
      <c r="AJ148" s="292">
        <f>('Stock control'!BR148-'Stock control'!BQ148)*'Stock control'!BO148*'Stock control'!BM148</f>
        <v>0</v>
      </c>
      <c r="AK148" s="292">
        <f>'Stock control'!BM148*'Stock control'!BR148</f>
        <v>0</v>
      </c>
      <c r="AL148" s="292">
        <f>'Stock control'!BP148*'Stock control'!BQ148</f>
        <v>0</v>
      </c>
      <c r="AM148" s="293">
        <f>('Stock control'!BM148*'Stock control'!BR148)-('Stock control'!BM148*'Stock control'!BQ148)-AJ148</f>
        <v>0</v>
      </c>
      <c r="AN148" s="294">
        <f>'Stock control'!BX148</f>
        <v>0</v>
      </c>
      <c r="AO148" s="304" t="str">
        <f>'Stock control'!BY148</f>
        <v/>
      </c>
      <c r="AP148" s="292">
        <f>('Stock control'!CC148-'Stock control'!CB148)*'Stock control'!BZ148*'Stock control'!BX148</f>
        <v>0</v>
      </c>
      <c r="AQ148" s="292">
        <f>'Stock control'!BX148*'Stock control'!CC148</f>
        <v>0</v>
      </c>
      <c r="AR148" s="292">
        <f>'Stock control'!CA148*'Stock control'!CB148</f>
        <v>0</v>
      </c>
      <c r="AS148" s="293">
        <f>('Stock control'!BX148*'Stock control'!CC148)-('Stock control'!BX148*'Stock control'!CB148)-AP148</f>
        <v>0</v>
      </c>
      <c r="AT148" s="294">
        <f>'Stock control'!CI148</f>
        <v>0</v>
      </c>
      <c r="AU148" s="304" t="str">
        <f>'Stock control'!CJ148</f>
        <v/>
      </c>
      <c r="AV148" s="292">
        <f>('Stock control'!CN148-'Stock control'!CM148)*'Stock control'!CI148*'Stock control'!CK148</f>
        <v>0</v>
      </c>
      <c r="AW148" s="292">
        <f>'Stock control'!CI148*'Stock control'!CN148</f>
        <v>0</v>
      </c>
      <c r="AX148" s="292">
        <f>'Stock control'!CL148*'Stock control'!CM148</f>
        <v>0</v>
      </c>
      <c r="AY148" s="293">
        <f>('Stock control'!CI148*'Stock control'!CN148)-('Stock control'!CI148*'Stock control'!CM148)-AV148</f>
        <v>0</v>
      </c>
      <c r="AZ148" s="294">
        <f>'Stock control'!CT148</f>
        <v>0</v>
      </c>
      <c r="BA148" s="304" t="str">
        <f>'Stock control'!CU148</f>
        <v/>
      </c>
      <c r="BB148" s="292">
        <f>('Stock control'!CY148-'Stock control'!CX148)*'Stock control'!CT148*'Stock control'!CV148</f>
        <v>0</v>
      </c>
      <c r="BC148" s="292">
        <f>'Stock control'!CT148*'Stock control'!CY148</f>
        <v>0</v>
      </c>
      <c r="BD148" s="292">
        <f>'Stock control'!CW148*'Stock control'!CX148</f>
        <v>0</v>
      </c>
      <c r="BE148" s="293">
        <f>('Stock control'!CT148*'Stock control'!CY148)-('Stock control'!CT148*'Stock control'!CX148)-BB148</f>
        <v>0</v>
      </c>
      <c r="BF148" s="294">
        <f>'Stock control'!DE148</f>
        <v>0</v>
      </c>
      <c r="BG148" s="304" t="str">
        <f>'Stock control'!DF148</f>
        <v/>
      </c>
      <c r="BH148" s="292">
        <f>('Stock control'!DJ148-'Stock control'!DI148)*'Stock control'!DE148*'Stock control'!DG148</f>
        <v>0</v>
      </c>
      <c r="BI148" s="292">
        <f>'Stock control'!DE148*'Stock control'!DJ148</f>
        <v>0</v>
      </c>
      <c r="BJ148" s="292">
        <f>'Stock control'!DH148*'Stock control'!DI148</f>
        <v>0</v>
      </c>
      <c r="BK148" s="293">
        <f>('Stock control'!DE148*'Stock control'!DJ148)-('Stock control'!DE148*'Stock control'!DI148)-BH148</f>
        <v>0</v>
      </c>
      <c r="BL148" s="294">
        <f>'Stock control'!DP148</f>
        <v>0</v>
      </c>
      <c r="BM148" s="304" t="str">
        <f>'Stock control'!DQ148</f>
        <v/>
      </c>
      <c r="BN148" s="292">
        <f>('Stock control'!DU148-'Stock control'!DT148)*'Stock control'!DP148*'Stock control'!DR148</f>
        <v>0</v>
      </c>
      <c r="BO148" s="292">
        <f>'Stock control'!DP148*'Stock control'!DU148</f>
        <v>0</v>
      </c>
      <c r="BP148" s="292">
        <f>'Stock control'!DS148*'Stock control'!DT148</f>
        <v>0</v>
      </c>
      <c r="BQ148" s="293">
        <f>('Stock control'!DP148*'Stock control'!DU148)-('Stock control'!DP148*'Stock control'!DT148)-BN148</f>
        <v>0</v>
      </c>
      <c r="BR148" s="294">
        <f>'Stock control'!EA148</f>
        <v>0</v>
      </c>
      <c r="BS148" s="304" t="str">
        <f>'Stock control'!EB148</f>
        <v/>
      </c>
      <c r="BT148" s="292">
        <f>('Stock control'!EF148-'Stock control'!EE148)*'Stock control'!EA148*'Stock control'!EC148</f>
        <v>0</v>
      </c>
      <c r="BU148" s="292">
        <f>'Stock control'!EA148*'Stock control'!EF148</f>
        <v>0</v>
      </c>
      <c r="BV148" s="292">
        <f>'Stock control'!ED148*'Stock control'!EE148</f>
        <v>0</v>
      </c>
      <c r="BW148" s="293">
        <f>('Stock control'!EA148*'Stock control'!EF148)-('Stock control'!EE148*'Stock control'!EA148)-BT148</f>
        <v>0</v>
      </c>
    </row>
    <row r="149" ht="15.75" customHeight="1">
      <c r="A149" s="8"/>
      <c r="B149" s="302">
        <v>136.0</v>
      </c>
      <c r="C149" s="289" t="str">
        <f>'Stock control'!D149</f>
        <v>Loco body - Silver Link</v>
      </c>
      <c r="D149" s="290" t="str">
        <f>'Stock control'!K149</f>
        <v/>
      </c>
      <c r="E149" s="303">
        <f>'Stock control'!J149</f>
        <v>0</v>
      </c>
      <c r="F149" s="296">
        <f>('Stock control'!O149-'Stock control'!N149)*'Stock control'!L149*'Stock control'!J149</f>
        <v>0</v>
      </c>
      <c r="G149" s="296">
        <f>'Stock control'!J149*'Stock control'!O149</f>
        <v>0</v>
      </c>
      <c r="H149" s="296">
        <f>'Stock control'!M149*'Stock control'!N149</f>
        <v>0</v>
      </c>
      <c r="I149" s="293">
        <f>('Stock control'!J149*'Stock control'!O149)-('Stock control'!J149*'Stock control'!N149)-F149</f>
        <v>0</v>
      </c>
      <c r="J149" s="294">
        <f>'Stock control'!U149</f>
        <v>0</v>
      </c>
      <c r="K149" s="304" t="str">
        <f>'Stock control'!V149</f>
        <v/>
      </c>
      <c r="L149" s="296">
        <f>('Stock control'!Z149-'Stock control'!Y149)*'Stock control'!W149*'Stock control'!U149</f>
        <v>0</v>
      </c>
      <c r="M149" s="296">
        <f>'Stock control'!Z149*'Stock control'!U149</f>
        <v>0</v>
      </c>
      <c r="N149" s="296">
        <f>'Stock control'!X149*'Stock control'!Y149</f>
        <v>0</v>
      </c>
      <c r="O149" s="297">
        <f>('Stock control'!Z149*'Stock control'!U149)-('Stock control'!Y149*'Stock control'!U149)-L149</f>
        <v>0</v>
      </c>
      <c r="P149" s="294">
        <f>'Stock control'!AF149</f>
        <v>0</v>
      </c>
      <c r="Q149" s="304" t="str">
        <f>'Stock control'!AG149</f>
        <v/>
      </c>
      <c r="R149" s="296">
        <f>('Stock control'!AK149-'Stock control'!AJ149)*'Stock control'!AH149*'Stock control'!AF149</f>
        <v>0</v>
      </c>
      <c r="S149" s="296">
        <f>'Stock control'!AK149*'Stock control'!AF149</f>
        <v>0</v>
      </c>
      <c r="T149" s="296">
        <f>'Stock control'!AJ149*'Stock control'!AI149</f>
        <v>0</v>
      </c>
      <c r="U149" s="297">
        <f>('Stock control'!AK149*'Stock control'!AF149)-('Stock control'!AJ149*'Stock control'!AF149)-R149</f>
        <v>0</v>
      </c>
      <c r="V149" s="294">
        <f>'Stock control'!AQ149</f>
        <v>0</v>
      </c>
      <c r="W149" s="298" t="str">
        <f>'Stock control'!AR149</f>
        <v/>
      </c>
      <c r="X149" s="296">
        <f>('Stock control'!AV149-'Stock control'!AU149)*'Stock control'!AS149*'Stock control'!AQ149</f>
        <v>0</v>
      </c>
      <c r="Y149" s="292">
        <f>'Stock control'!AV149*'Stock control'!AQ149</f>
        <v>0</v>
      </c>
      <c r="Z149" s="292">
        <f>'Stock control'!AU149*'Stock control'!AT149</f>
        <v>0</v>
      </c>
      <c r="AA149" s="293">
        <f>('Stock control'!AV149*'Stock control'!AQ149)-('Stock control'!AU149*'Stock control'!AQ149)-X149</f>
        <v>0</v>
      </c>
      <c r="AB149" s="294">
        <f>'Stock control'!BB149</f>
        <v>0</v>
      </c>
      <c r="AC149" s="304" t="str">
        <f>'Stock control'!BC149</f>
        <v/>
      </c>
      <c r="AD149" s="292">
        <f>('Stock control'!BG149-'Stock control'!BF149)*'Stock control'!BD149*'Stock control'!BB149</f>
        <v>0</v>
      </c>
      <c r="AE149" s="292">
        <f>'Stock control'!BG149*'Stock control'!BB149</f>
        <v>0</v>
      </c>
      <c r="AF149" s="292">
        <f>'Stock control'!BF149*'Stock control'!BE149</f>
        <v>0</v>
      </c>
      <c r="AG149" s="293">
        <f>('Stock control'!BG149*'Stock control'!BB149)-('Stock control'!BF149*'Stock control'!BB149)-AD149</f>
        <v>0</v>
      </c>
      <c r="AH149" s="294">
        <f>'Stock control'!BM149</f>
        <v>0</v>
      </c>
      <c r="AI149" s="304" t="str">
        <f>'Stock control'!BN149</f>
        <v/>
      </c>
      <c r="AJ149" s="292">
        <f>('Stock control'!BR149-'Stock control'!BQ149)*'Stock control'!BO149*'Stock control'!BM149</f>
        <v>0</v>
      </c>
      <c r="AK149" s="292">
        <f>'Stock control'!BM149*'Stock control'!BR149</f>
        <v>0</v>
      </c>
      <c r="AL149" s="292">
        <f>'Stock control'!BP149*'Stock control'!BQ149</f>
        <v>0</v>
      </c>
      <c r="AM149" s="293">
        <f>('Stock control'!BM149*'Stock control'!BR149)-('Stock control'!BM149*'Stock control'!BQ149)-AJ149</f>
        <v>0</v>
      </c>
      <c r="AN149" s="294">
        <f>'Stock control'!BX149</f>
        <v>0</v>
      </c>
      <c r="AO149" s="304" t="str">
        <f>'Stock control'!BY149</f>
        <v/>
      </c>
      <c r="AP149" s="292">
        <f>('Stock control'!CC149-'Stock control'!CB149)*'Stock control'!BZ149*'Stock control'!BX149</f>
        <v>0</v>
      </c>
      <c r="AQ149" s="292">
        <f>'Stock control'!BX149*'Stock control'!CC149</f>
        <v>0</v>
      </c>
      <c r="AR149" s="292">
        <f>'Stock control'!CA149*'Stock control'!CB149</f>
        <v>0</v>
      </c>
      <c r="AS149" s="293">
        <f>('Stock control'!BX149*'Stock control'!CC149)-('Stock control'!BX149*'Stock control'!CB149)-AP149</f>
        <v>0</v>
      </c>
      <c r="AT149" s="294">
        <f>'Stock control'!CI149</f>
        <v>0</v>
      </c>
      <c r="AU149" s="304" t="str">
        <f>'Stock control'!CJ149</f>
        <v/>
      </c>
      <c r="AV149" s="292">
        <f>('Stock control'!CN149-'Stock control'!CM149)*'Stock control'!CI149*'Stock control'!CK149</f>
        <v>0</v>
      </c>
      <c r="AW149" s="292">
        <f>'Stock control'!CI149*'Stock control'!CN149</f>
        <v>0</v>
      </c>
      <c r="AX149" s="292">
        <f>'Stock control'!CL149*'Stock control'!CM149</f>
        <v>0</v>
      </c>
      <c r="AY149" s="293">
        <f>('Stock control'!CI149*'Stock control'!CN149)-('Stock control'!CI149*'Stock control'!CM149)-AV149</f>
        <v>0</v>
      </c>
      <c r="AZ149" s="294">
        <f>'Stock control'!CT149</f>
        <v>0</v>
      </c>
      <c r="BA149" s="304" t="str">
        <f>'Stock control'!CU149</f>
        <v/>
      </c>
      <c r="BB149" s="292">
        <f>('Stock control'!CY149-'Stock control'!CX149)*'Stock control'!CT149*'Stock control'!CV149</f>
        <v>0</v>
      </c>
      <c r="BC149" s="292">
        <f>'Stock control'!CT149*'Stock control'!CY149</f>
        <v>0</v>
      </c>
      <c r="BD149" s="292">
        <f>'Stock control'!CW149*'Stock control'!CX149</f>
        <v>0</v>
      </c>
      <c r="BE149" s="293">
        <f>('Stock control'!CT149*'Stock control'!CY149)-('Stock control'!CT149*'Stock control'!CX149)-BB149</f>
        <v>0</v>
      </c>
      <c r="BF149" s="294">
        <f>'Stock control'!DE149</f>
        <v>0</v>
      </c>
      <c r="BG149" s="304" t="str">
        <f>'Stock control'!DF149</f>
        <v/>
      </c>
      <c r="BH149" s="292">
        <f>('Stock control'!DJ149-'Stock control'!DI149)*'Stock control'!DE149*'Stock control'!DG149</f>
        <v>0</v>
      </c>
      <c r="BI149" s="292">
        <f>'Stock control'!DE149*'Stock control'!DJ149</f>
        <v>0</v>
      </c>
      <c r="BJ149" s="292">
        <f>'Stock control'!DH149*'Stock control'!DI149</f>
        <v>0</v>
      </c>
      <c r="BK149" s="293">
        <f>('Stock control'!DE149*'Stock control'!DJ149)-('Stock control'!DE149*'Stock control'!DI149)-BH149</f>
        <v>0</v>
      </c>
      <c r="BL149" s="294">
        <f>'Stock control'!DP149</f>
        <v>0</v>
      </c>
      <c r="BM149" s="304" t="str">
        <f>'Stock control'!DQ149</f>
        <v/>
      </c>
      <c r="BN149" s="292">
        <f>('Stock control'!DU149-'Stock control'!DT149)*'Stock control'!DP149*'Stock control'!DR149</f>
        <v>0</v>
      </c>
      <c r="BO149" s="292">
        <f>'Stock control'!DP149*'Stock control'!DU149</f>
        <v>0</v>
      </c>
      <c r="BP149" s="292">
        <f>'Stock control'!DS149*'Stock control'!DT149</f>
        <v>0</v>
      </c>
      <c r="BQ149" s="293">
        <f>('Stock control'!DP149*'Stock control'!DU149)-('Stock control'!DP149*'Stock control'!DT149)-BN149</f>
        <v>0</v>
      </c>
      <c r="BR149" s="294">
        <f>'Stock control'!EA149</f>
        <v>0</v>
      </c>
      <c r="BS149" s="304" t="str">
        <f>'Stock control'!EB149</f>
        <v/>
      </c>
      <c r="BT149" s="292">
        <f>('Stock control'!EF149-'Stock control'!EE149)*'Stock control'!EA149*'Stock control'!EC149</f>
        <v>0</v>
      </c>
      <c r="BU149" s="292">
        <f>'Stock control'!EA149*'Stock control'!EF149</f>
        <v>0</v>
      </c>
      <c r="BV149" s="292">
        <f>'Stock control'!ED149*'Stock control'!EE149</f>
        <v>0</v>
      </c>
      <c r="BW149" s="293">
        <f>('Stock control'!EA149*'Stock control'!EF149)-('Stock control'!EE149*'Stock control'!EA149)-BT149</f>
        <v>0</v>
      </c>
    </row>
    <row r="150" ht="15.75" customHeight="1">
      <c r="A150" s="8"/>
      <c r="B150" s="288">
        <v>137.0</v>
      </c>
      <c r="C150" s="289" t="str">
        <f>'Stock control'!D150</f>
        <v>Tender body - Silver Link  </v>
      </c>
      <c r="D150" s="290" t="str">
        <f>'Stock control'!K150</f>
        <v/>
      </c>
      <c r="E150" s="303">
        <f>'Stock control'!J150</f>
        <v>0</v>
      </c>
      <c r="F150" s="296">
        <f>('Stock control'!O150-'Stock control'!N150)*'Stock control'!L150*'Stock control'!J150</f>
        <v>0</v>
      </c>
      <c r="G150" s="296">
        <f>'Stock control'!J150*'Stock control'!O150</f>
        <v>0</v>
      </c>
      <c r="H150" s="296">
        <f>'Stock control'!M150*'Stock control'!N150</f>
        <v>0</v>
      </c>
      <c r="I150" s="293">
        <f>('Stock control'!J150*'Stock control'!O150)-('Stock control'!J150*'Stock control'!N150)-F150</f>
        <v>0</v>
      </c>
      <c r="J150" s="294">
        <f>'Stock control'!U150</f>
        <v>0</v>
      </c>
      <c r="K150" s="304" t="str">
        <f>'Stock control'!V150</f>
        <v/>
      </c>
      <c r="L150" s="296">
        <f>('Stock control'!Z150-'Stock control'!Y150)*'Stock control'!W150*'Stock control'!U150</f>
        <v>0</v>
      </c>
      <c r="M150" s="296">
        <f>'Stock control'!Z150*'Stock control'!U150</f>
        <v>0</v>
      </c>
      <c r="N150" s="296">
        <f>'Stock control'!X150*'Stock control'!Y150</f>
        <v>0</v>
      </c>
      <c r="O150" s="297">
        <f>('Stock control'!Z150*'Stock control'!U150)-('Stock control'!Y150*'Stock control'!U150)-L150</f>
        <v>0</v>
      </c>
      <c r="P150" s="294">
        <f>'Stock control'!AF150</f>
        <v>0</v>
      </c>
      <c r="Q150" s="304" t="str">
        <f>'Stock control'!AG150</f>
        <v/>
      </c>
      <c r="R150" s="296">
        <f>('Stock control'!AK150-'Stock control'!AJ150)*'Stock control'!AH150*'Stock control'!AF150</f>
        <v>0</v>
      </c>
      <c r="S150" s="296">
        <f>'Stock control'!AK150*'Stock control'!AF150</f>
        <v>0</v>
      </c>
      <c r="T150" s="296">
        <f>'Stock control'!AJ150*'Stock control'!AI150</f>
        <v>0</v>
      </c>
      <c r="U150" s="297">
        <f>('Stock control'!AK150*'Stock control'!AF150)-('Stock control'!AJ150*'Stock control'!AF150)-R150</f>
        <v>0</v>
      </c>
      <c r="V150" s="294">
        <f>'Stock control'!AQ150</f>
        <v>0</v>
      </c>
      <c r="W150" s="298" t="str">
        <f>'Stock control'!AR150</f>
        <v/>
      </c>
      <c r="X150" s="296">
        <f>('Stock control'!AV150-'Stock control'!AU150)*'Stock control'!AS150*'Stock control'!AQ150</f>
        <v>0</v>
      </c>
      <c r="Y150" s="292">
        <f>'Stock control'!AV150*'Stock control'!AQ150</f>
        <v>0</v>
      </c>
      <c r="Z150" s="292">
        <f>'Stock control'!AU150*'Stock control'!AT150</f>
        <v>0</v>
      </c>
      <c r="AA150" s="293">
        <f>('Stock control'!AV150*'Stock control'!AQ150)-('Stock control'!AU150*'Stock control'!AQ150)-X150</f>
        <v>0</v>
      </c>
      <c r="AB150" s="294">
        <f>'Stock control'!BB150</f>
        <v>0</v>
      </c>
      <c r="AC150" s="304" t="str">
        <f>'Stock control'!BC150</f>
        <v/>
      </c>
      <c r="AD150" s="292">
        <f>('Stock control'!BG150-'Stock control'!BF150)*'Stock control'!BD150*'Stock control'!BB150</f>
        <v>0</v>
      </c>
      <c r="AE150" s="292">
        <f>'Stock control'!BG150*'Stock control'!BB150</f>
        <v>0</v>
      </c>
      <c r="AF150" s="292">
        <f>'Stock control'!BF150*'Stock control'!BE150</f>
        <v>0</v>
      </c>
      <c r="AG150" s="293">
        <f>('Stock control'!BG150*'Stock control'!BB150)-('Stock control'!BF150*'Stock control'!BB150)-AD150</f>
        <v>0</v>
      </c>
      <c r="AH150" s="294">
        <f>'Stock control'!BM150</f>
        <v>0</v>
      </c>
      <c r="AI150" s="304" t="str">
        <f>'Stock control'!BN150</f>
        <v/>
      </c>
      <c r="AJ150" s="292">
        <f>('Stock control'!BR150-'Stock control'!BQ150)*'Stock control'!BO150*'Stock control'!BM150</f>
        <v>0</v>
      </c>
      <c r="AK150" s="292">
        <f>'Stock control'!BM150*'Stock control'!BR150</f>
        <v>0</v>
      </c>
      <c r="AL150" s="292">
        <f>'Stock control'!BP150*'Stock control'!BQ150</f>
        <v>0</v>
      </c>
      <c r="AM150" s="293">
        <f>('Stock control'!BM150*'Stock control'!BR150)-('Stock control'!BM150*'Stock control'!BQ150)-AJ150</f>
        <v>0</v>
      </c>
      <c r="AN150" s="294">
        <f>'Stock control'!BX150</f>
        <v>0</v>
      </c>
      <c r="AO150" s="304" t="str">
        <f>'Stock control'!BY150</f>
        <v/>
      </c>
      <c r="AP150" s="292">
        <f>('Stock control'!CC150-'Stock control'!CB150)*'Stock control'!BZ150*'Stock control'!BX150</f>
        <v>0</v>
      </c>
      <c r="AQ150" s="292">
        <f>'Stock control'!BX150*'Stock control'!CC150</f>
        <v>0</v>
      </c>
      <c r="AR150" s="292">
        <f>'Stock control'!CA150*'Stock control'!CB150</f>
        <v>0</v>
      </c>
      <c r="AS150" s="293">
        <f>('Stock control'!BX150*'Stock control'!CC150)-('Stock control'!BX150*'Stock control'!CB150)-AP150</f>
        <v>0</v>
      </c>
      <c r="AT150" s="294">
        <f>'Stock control'!CI150</f>
        <v>0</v>
      </c>
      <c r="AU150" s="304" t="str">
        <f>'Stock control'!CJ150</f>
        <v/>
      </c>
      <c r="AV150" s="292">
        <f>('Stock control'!CN150-'Stock control'!CM150)*'Stock control'!CI150*'Stock control'!CK150</f>
        <v>0</v>
      </c>
      <c r="AW150" s="292">
        <f>'Stock control'!CI150*'Stock control'!CN150</f>
        <v>0</v>
      </c>
      <c r="AX150" s="292">
        <f>'Stock control'!CL150*'Stock control'!CM150</f>
        <v>0</v>
      </c>
      <c r="AY150" s="293">
        <f>('Stock control'!CI150*'Stock control'!CN150)-('Stock control'!CI150*'Stock control'!CM150)-AV150</f>
        <v>0</v>
      </c>
      <c r="AZ150" s="294">
        <f>'Stock control'!CT150</f>
        <v>0</v>
      </c>
      <c r="BA150" s="304" t="str">
        <f>'Stock control'!CU150</f>
        <v/>
      </c>
      <c r="BB150" s="292">
        <f>('Stock control'!CY150-'Stock control'!CX150)*'Stock control'!CT150*'Stock control'!CV150</f>
        <v>0</v>
      </c>
      <c r="BC150" s="292">
        <f>'Stock control'!CT150*'Stock control'!CY150</f>
        <v>0</v>
      </c>
      <c r="BD150" s="292">
        <f>'Stock control'!CW150*'Stock control'!CX150</f>
        <v>0</v>
      </c>
      <c r="BE150" s="293">
        <f>('Stock control'!CT150*'Stock control'!CY150)-('Stock control'!CT150*'Stock control'!CX150)-BB150</f>
        <v>0</v>
      </c>
      <c r="BF150" s="294">
        <f>'Stock control'!DE150</f>
        <v>0</v>
      </c>
      <c r="BG150" s="304" t="str">
        <f>'Stock control'!DF150</f>
        <v/>
      </c>
      <c r="BH150" s="292">
        <f>('Stock control'!DJ150-'Stock control'!DI150)*'Stock control'!DE150*'Stock control'!DG150</f>
        <v>0</v>
      </c>
      <c r="BI150" s="292">
        <f>'Stock control'!DE150*'Stock control'!DJ150</f>
        <v>0</v>
      </c>
      <c r="BJ150" s="292">
        <f>'Stock control'!DH150*'Stock control'!DI150</f>
        <v>0</v>
      </c>
      <c r="BK150" s="293">
        <f>('Stock control'!DE150*'Stock control'!DJ150)-('Stock control'!DE150*'Stock control'!DI150)-BH150</f>
        <v>0</v>
      </c>
      <c r="BL150" s="294">
        <f>'Stock control'!DP150</f>
        <v>0</v>
      </c>
      <c r="BM150" s="304" t="str">
        <f>'Stock control'!DQ150</f>
        <v/>
      </c>
      <c r="BN150" s="292">
        <f>('Stock control'!DU150-'Stock control'!DT150)*'Stock control'!DP150*'Stock control'!DR150</f>
        <v>0</v>
      </c>
      <c r="BO150" s="292">
        <f>'Stock control'!DP150*'Stock control'!DU150</f>
        <v>0</v>
      </c>
      <c r="BP150" s="292">
        <f>'Stock control'!DS150*'Stock control'!DT150</f>
        <v>0</v>
      </c>
      <c r="BQ150" s="293">
        <f>('Stock control'!DP150*'Stock control'!DU150)-('Stock control'!DP150*'Stock control'!DT150)-BN150</f>
        <v>0</v>
      </c>
      <c r="BR150" s="294">
        <f>'Stock control'!EA150</f>
        <v>0</v>
      </c>
      <c r="BS150" s="304" t="str">
        <f>'Stock control'!EB150</f>
        <v/>
      </c>
      <c r="BT150" s="292">
        <f>('Stock control'!EF150-'Stock control'!EE150)*'Stock control'!EA150*'Stock control'!EC150</f>
        <v>0</v>
      </c>
      <c r="BU150" s="292">
        <f>'Stock control'!EA150*'Stock control'!EF150</f>
        <v>0</v>
      </c>
      <c r="BV150" s="292">
        <f>'Stock control'!ED150*'Stock control'!EE150</f>
        <v>0</v>
      </c>
      <c r="BW150" s="293">
        <f>('Stock control'!EA150*'Stock control'!EF150)-('Stock control'!EE150*'Stock control'!EA150)-BT150</f>
        <v>0</v>
      </c>
    </row>
    <row r="151" ht="15.75" customHeight="1">
      <c r="A151" s="8"/>
      <c r="B151" s="302">
        <v>138.0</v>
      </c>
      <c r="C151" s="289" t="str">
        <f>'Stock control'!D151</f>
        <v>Cylinder Block Seals</v>
      </c>
      <c r="D151" s="290" t="str">
        <f>'Stock control'!K151</f>
        <v/>
      </c>
      <c r="E151" s="303">
        <f>'Stock control'!J151</f>
        <v>0</v>
      </c>
      <c r="F151" s="296">
        <f>('Stock control'!O151-'Stock control'!N151)*'Stock control'!L151*'Stock control'!J151</f>
        <v>0</v>
      </c>
      <c r="G151" s="296">
        <f>'Stock control'!J151*'Stock control'!O151</f>
        <v>0</v>
      </c>
      <c r="H151" s="296">
        <f>'Stock control'!M151*'Stock control'!N151</f>
        <v>0</v>
      </c>
      <c r="I151" s="293">
        <f>('Stock control'!J151*'Stock control'!O151)-('Stock control'!J151*'Stock control'!N151)-F151</f>
        <v>0</v>
      </c>
      <c r="J151" s="294">
        <f>'Stock control'!U151</f>
        <v>0</v>
      </c>
      <c r="K151" s="304" t="str">
        <f>'Stock control'!V151</f>
        <v/>
      </c>
      <c r="L151" s="296">
        <f>('Stock control'!Z151-'Stock control'!Y151)*'Stock control'!W151*'Stock control'!U151</f>
        <v>0</v>
      </c>
      <c r="M151" s="296">
        <f>'Stock control'!Z151*'Stock control'!U151</f>
        <v>0</v>
      </c>
      <c r="N151" s="296">
        <f>'Stock control'!X151*'Stock control'!Y151</f>
        <v>0</v>
      </c>
      <c r="O151" s="297">
        <f>('Stock control'!Z151*'Stock control'!U151)-('Stock control'!Y151*'Stock control'!U151)-L151</f>
        <v>0</v>
      </c>
      <c r="P151" s="294">
        <f>'Stock control'!AF151</f>
        <v>0</v>
      </c>
      <c r="Q151" s="304" t="str">
        <f>'Stock control'!AG151</f>
        <v/>
      </c>
      <c r="R151" s="296">
        <f>('Stock control'!AK151-'Stock control'!AJ151)*'Stock control'!AH151*'Stock control'!AF151</f>
        <v>0</v>
      </c>
      <c r="S151" s="296">
        <f>'Stock control'!AK151*'Stock control'!AF151</f>
        <v>0</v>
      </c>
      <c r="T151" s="296">
        <f>'Stock control'!AJ151*'Stock control'!AI151</f>
        <v>0</v>
      </c>
      <c r="U151" s="297">
        <f>('Stock control'!AK151*'Stock control'!AF151)-('Stock control'!AJ151*'Stock control'!AF151)-R151</f>
        <v>0</v>
      </c>
      <c r="V151" s="294">
        <f>'Stock control'!AQ151</f>
        <v>0</v>
      </c>
      <c r="W151" s="298" t="str">
        <f>'Stock control'!AR151</f>
        <v/>
      </c>
      <c r="X151" s="296">
        <f>('Stock control'!AV151-'Stock control'!AU151)*'Stock control'!AS151*'Stock control'!AQ151</f>
        <v>0</v>
      </c>
      <c r="Y151" s="292">
        <f>'Stock control'!AV151*'Stock control'!AQ151</f>
        <v>0</v>
      </c>
      <c r="Z151" s="292">
        <f>'Stock control'!AU151*'Stock control'!AT151</f>
        <v>0</v>
      </c>
      <c r="AA151" s="293">
        <f>('Stock control'!AV151*'Stock control'!AQ151)-('Stock control'!AU151*'Stock control'!AQ151)-X151</f>
        <v>0</v>
      </c>
      <c r="AB151" s="294">
        <f>'Stock control'!BB151</f>
        <v>10</v>
      </c>
      <c r="AC151" s="304" t="str">
        <f>'Stock control'!BC151</f>
        <v/>
      </c>
      <c r="AD151" s="292">
        <f>('Stock control'!BG151-'Stock control'!BF151)*'Stock control'!BD151*'Stock control'!BB151</f>
        <v>0</v>
      </c>
      <c r="AE151" s="292">
        <f>'Stock control'!BG151*'Stock control'!BB151</f>
        <v>40</v>
      </c>
      <c r="AF151" s="292">
        <f>'Stock control'!BF151*'Stock control'!BE151</f>
        <v>0</v>
      </c>
      <c r="AG151" s="293">
        <f>('Stock control'!BG151*'Stock control'!BB151)-('Stock control'!BF151*'Stock control'!BB151)-AD151</f>
        <v>8.1</v>
      </c>
      <c r="AH151" s="294">
        <f>'Stock control'!BM151</f>
        <v>0</v>
      </c>
      <c r="AI151" s="304" t="str">
        <f>'Stock control'!BN151</f>
        <v/>
      </c>
      <c r="AJ151" s="292">
        <f>('Stock control'!BR151-'Stock control'!BQ151)*'Stock control'!BO151*'Stock control'!BM151</f>
        <v>0</v>
      </c>
      <c r="AK151" s="292">
        <f>'Stock control'!BM151*'Stock control'!BR151</f>
        <v>0</v>
      </c>
      <c r="AL151" s="292">
        <f>'Stock control'!BP151*'Stock control'!BQ151</f>
        <v>0</v>
      </c>
      <c r="AM151" s="293">
        <f>('Stock control'!BM151*'Stock control'!BR151)-('Stock control'!BM151*'Stock control'!BQ151)-AJ151</f>
        <v>0</v>
      </c>
      <c r="AN151" s="294">
        <f>'Stock control'!BX151</f>
        <v>0</v>
      </c>
      <c r="AO151" s="304" t="str">
        <f>'Stock control'!BY151</f>
        <v/>
      </c>
      <c r="AP151" s="292">
        <f>('Stock control'!CC151-'Stock control'!CB151)*'Stock control'!BZ151*'Stock control'!BX151</f>
        <v>0</v>
      </c>
      <c r="AQ151" s="292">
        <f>'Stock control'!BX151*'Stock control'!CC151</f>
        <v>0</v>
      </c>
      <c r="AR151" s="292">
        <f>'Stock control'!CA151*'Stock control'!CB151</f>
        <v>0</v>
      </c>
      <c r="AS151" s="293">
        <f>('Stock control'!BX151*'Stock control'!CC151)-('Stock control'!BX151*'Stock control'!CB151)-AP151</f>
        <v>0</v>
      </c>
      <c r="AT151" s="294">
        <f>'Stock control'!CI151</f>
        <v>0</v>
      </c>
      <c r="AU151" s="304" t="str">
        <f>'Stock control'!CJ151</f>
        <v/>
      </c>
      <c r="AV151" s="292">
        <f>('Stock control'!CN151-'Stock control'!CM151)*'Stock control'!CI151*'Stock control'!CK151</f>
        <v>0</v>
      </c>
      <c r="AW151" s="292">
        <f>'Stock control'!CI151*'Stock control'!CN151</f>
        <v>0</v>
      </c>
      <c r="AX151" s="292">
        <f>'Stock control'!CL151*'Stock control'!CM151</f>
        <v>0</v>
      </c>
      <c r="AY151" s="293">
        <f>('Stock control'!CI151*'Stock control'!CN151)-('Stock control'!CI151*'Stock control'!CM151)-AV151</f>
        <v>0</v>
      </c>
      <c r="AZ151" s="294">
        <f>'Stock control'!CT151</f>
        <v>0</v>
      </c>
      <c r="BA151" s="304" t="str">
        <f>'Stock control'!CU151</f>
        <v/>
      </c>
      <c r="BB151" s="292">
        <f>('Stock control'!CY151-'Stock control'!CX151)*'Stock control'!CT151*'Stock control'!CV151</f>
        <v>0</v>
      </c>
      <c r="BC151" s="292">
        <f>'Stock control'!CT151*'Stock control'!CY151</f>
        <v>0</v>
      </c>
      <c r="BD151" s="292">
        <f>'Stock control'!CW151*'Stock control'!CX151</f>
        <v>0</v>
      </c>
      <c r="BE151" s="293">
        <f>('Stock control'!CT151*'Stock control'!CY151)-('Stock control'!CT151*'Stock control'!CX151)-BB151</f>
        <v>0</v>
      </c>
      <c r="BF151" s="294">
        <f>'Stock control'!DE151</f>
        <v>0</v>
      </c>
      <c r="BG151" s="304" t="str">
        <f>'Stock control'!DF151</f>
        <v/>
      </c>
      <c r="BH151" s="292">
        <f>('Stock control'!DJ151-'Stock control'!DI151)*'Stock control'!DE151*'Stock control'!DG151</f>
        <v>0</v>
      </c>
      <c r="BI151" s="292">
        <f>'Stock control'!DE151*'Stock control'!DJ151</f>
        <v>0</v>
      </c>
      <c r="BJ151" s="292">
        <f>'Stock control'!DH151*'Stock control'!DI151</f>
        <v>0</v>
      </c>
      <c r="BK151" s="293">
        <f>('Stock control'!DE151*'Stock control'!DJ151)-('Stock control'!DE151*'Stock control'!DI151)-BH151</f>
        <v>0</v>
      </c>
      <c r="BL151" s="294">
        <f>'Stock control'!DP151</f>
        <v>1</v>
      </c>
      <c r="BM151" s="304" t="str">
        <f>'Stock control'!DQ151</f>
        <v/>
      </c>
      <c r="BN151" s="292">
        <f>('Stock control'!DU151-'Stock control'!DT151)*'Stock control'!DP151*'Stock control'!DR151</f>
        <v>0</v>
      </c>
      <c r="BO151" s="292">
        <f>'Stock control'!DP151*'Stock control'!DU151</f>
        <v>4</v>
      </c>
      <c r="BP151" s="292">
        <f>'Stock control'!DS151*'Stock control'!DT151</f>
        <v>0</v>
      </c>
      <c r="BQ151" s="293">
        <f>('Stock control'!DP151*'Stock control'!DU151)-('Stock control'!DP151*'Stock control'!DT151)-BN151</f>
        <v>0.81</v>
      </c>
      <c r="BR151" s="294">
        <f>'Stock control'!EA151</f>
        <v>0</v>
      </c>
      <c r="BS151" s="304" t="str">
        <f>'Stock control'!EB151</f>
        <v/>
      </c>
      <c r="BT151" s="292">
        <f>('Stock control'!EF151-'Stock control'!EE151)*'Stock control'!EA151*'Stock control'!EC151</f>
        <v>0</v>
      </c>
      <c r="BU151" s="292">
        <f>'Stock control'!EA151*'Stock control'!EF151</f>
        <v>0</v>
      </c>
      <c r="BV151" s="292">
        <f>'Stock control'!ED151*'Stock control'!EE151</f>
        <v>0</v>
      </c>
      <c r="BW151" s="293">
        <f>('Stock control'!EA151*'Stock control'!EF151)-('Stock control'!EE151*'Stock control'!EA151)-BT151</f>
        <v>0</v>
      </c>
    </row>
    <row r="152" ht="15.75" customHeight="1">
      <c r="A152" s="8"/>
      <c r="B152" s="288">
        <v>139.0</v>
      </c>
      <c r="C152" s="289" t="str">
        <f>'Stock control'!D152</f>
        <v>Loco body - Dweight D Esenhower </v>
      </c>
      <c r="D152" s="290" t="str">
        <f>'Stock control'!K152</f>
        <v/>
      </c>
      <c r="E152" s="303">
        <f>'Stock control'!J152</f>
        <v>0</v>
      </c>
      <c r="F152" s="296">
        <f>('Stock control'!O152-'Stock control'!N152)*'Stock control'!L152*'Stock control'!J152</f>
        <v>0</v>
      </c>
      <c r="G152" s="296">
        <f>'Stock control'!J152*'Stock control'!O152</f>
        <v>0</v>
      </c>
      <c r="H152" s="296">
        <f>'Stock control'!M152*'Stock control'!N152</f>
        <v>0</v>
      </c>
      <c r="I152" s="293">
        <f>('Stock control'!J152*'Stock control'!O152)-('Stock control'!J152*'Stock control'!N152)-F152</f>
        <v>0</v>
      </c>
      <c r="J152" s="294">
        <f>'Stock control'!U152</f>
        <v>0</v>
      </c>
      <c r="K152" s="304" t="str">
        <f>'Stock control'!V152</f>
        <v/>
      </c>
      <c r="L152" s="296">
        <f>('Stock control'!Z152-'Stock control'!Y152)*'Stock control'!W152*'Stock control'!U152</f>
        <v>0</v>
      </c>
      <c r="M152" s="296">
        <f>'Stock control'!Z152*'Stock control'!U152</f>
        <v>0</v>
      </c>
      <c r="N152" s="296">
        <f>'Stock control'!X152*'Stock control'!Y152</f>
        <v>0</v>
      </c>
      <c r="O152" s="297">
        <f>('Stock control'!Z152*'Stock control'!U152)-('Stock control'!Y152*'Stock control'!U152)-L152</f>
        <v>0</v>
      </c>
      <c r="P152" s="294">
        <f>'Stock control'!AF152</f>
        <v>0</v>
      </c>
      <c r="Q152" s="304" t="str">
        <f>'Stock control'!AG152</f>
        <v/>
      </c>
      <c r="R152" s="296">
        <f>('Stock control'!AK152-'Stock control'!AJ152)*'Stock control'!AH152*'Stock control'!AF152</f>
        <v>0</v>
      </c>
      <c r="S152" s="296">
        <f>'Stock control'!AK152*'Stock control'!AF152</f>
        <v>0</v>
      </c>
      <c r="T152" s="296">
        <f>'Stock control'!AJ152*'Stock control'!AI152</f>
        <v>0</v>
      </c>
      <c r="U152" s="297">
        <f>('Stock control'!AK152*'Stock control'!AF152)-('Stock control'!AJ152*'Stock control'!AF152)-R152</f>
        <v>0</v>
      </c>
      <c r="V152" s="294">
        <f>'Stock control'!AQ152</f>
        <v>0</v>
      </c>
      <c r="W152" s="298" t="str">
        <f>'Stock control'!AR152</f>
        <v/>
      </c>
      <c r="X152" s="296">
        <f>('Stock control'!AV152-'Stock control'!AU152)*'Stock control'!AS152*'Stock control'!AQ152</f>
        <v>0</v>
      </c>
      <c r="Y152" s="292">
        <f>'Stock control'!AV152*'Stock control'!AQ152</f>
        <v>0</v>
      </c>
      <c r="Z152" s="292">
        <f>'Stock control'!AU152*'Stock control'!AT152</f>
        <v>0</v>
      </c>
      <c r="AA152" s="293">
        <f>('Stock control'!AV152*'Stock control'!AQ152)-('Stock control'!AU152*'Stock control'!AQ152)-X152</f>
        <v>0</v>
      </c>
      <c r="AB152" s="294">
        <f>'Stock control'!BB152</f>
        <v>0</v>
      </c>
      <c r="AC152" s="304" t="str">
        <f>'Stock control'!BC152</f>
        <v/>
      </c>
      <c r="AD152" s="292">
        <f>('Stock control'!BG152-'Stock control'!BF152)*'Stock control'!BD152*'Stock control'!BB152</f>
        <v>0</v>
      </c>
      <c r="AE152" s="292">
        <f>'Stock control'!BG152*'Stock control'!BB152</f>
        <v>0</v>
      </c>
      <c r="AF152" s="292">
        <f>'Stock control'!BF152*'Stock control'!BE152</f>
        <v>0</v>
      </c>
      <c r="AG152" s="293">
        <f>('Stock control'!BG152*'Stock control'!BB152)-('Stock control'!BF152*'Stock control'!BB152)-AD152</f>
        <v>0</v>
      </c>
      <c r="AH152" s="294">
        <f>'Stock control'!BM152</f>
        <v>0</v>
      </c>
      <c r="AI152" s="304" t="str">
        <f>'Stock control'!BN152</f>
        <v/>
      </c>
      <c r="AJ152" s="292">
        <f>('Stock control'!BR152-'Stock control'!BQ152)*'Stock control'!BO152*'Stock control'!BM152</f>
        <v>0</v>
      </c>
      <c r="AK152" s="292">
        <f>'Stock control'!BM152*'Stock control'!BR152</f>
        <v>0</v>
      </c>
      <c r="AL152" s="292">
        <f>'Stock control'!BP152*'Stock control'!BQ152</f>
        <v>0</v>
      </c>
      <c r="AM152" s="293">
        <f>('Stock control'!BM152*'Stock control'!BR152)-('Stock control'!BM152*'Stock control'!BQ152)-AJ152</f>
        <v>0</v>
      </c>
      <c r="AN152" s="294">
        <f>'Stock control'!BX152</f>
        <v>0</v>
      </c>
      <c r="AO152" s="304" t="str">
        <f>'Stock control'!BY152</f>
        <v/>
      </c>
      <c r="AP152" s="292">
        <f>('Stock control'!CC152-'Stock control'!CB152)*'Stock control'!BZ152*'Stock control'!BX152</f>
        <v>0</v>
      </c>
      <c r="AQ152" s="292">
        <f>'Stock control'!BX152*'Stock control'!CC152</f>
        <v>0</v>
      </c>
      <c r="AR152" s="292">
        <f>'Stock control'!CA152*'Stock control'!CB152</f>
        <v>0</v>
      </c>
      <c r="AS152" s="293">
        <f>('Stock control'!BX152*'Stock control'!CC152)-('Stock control'!BX152*'Stock control'!CB152)-AP152</f>
        <v>0</v>
      </c>
      <c r="AT152" s="294">
        <f>'Stock control'!CI152</f>
        <v>0</v>
      </c>
      <c r="AU152" s="304" t="str">
        <f>'Stock control'!CJ152</f>
        <v/>
      </c>
      <c r="AV152" s="292">
        <f>('Stock control'!CN152-'Stock control'!CM152)*'Stock control'!CI152*'Stock control'!CK152</f>
        <v>0</v>
      </c>
      <c r="AW152" s="292">
        <f>'Stock control'!CI152*'Stock control'!CN152</f>
        <v>0</v>
      </c>
      <c r="AX152" s="292">
        <f>'Stock control'!CL152*'Stock control'!CM152</f>
        <v>0</v>
      </c>
      <c r="AY152" s="293">
        <f>('Stock control'!CI152*'Stock control'!CN152)-('Stock control'!CI152*'Stock control'!CM152)-AV152</f>
        <v>0</v>
      </c>
      <c r="AZ152" s="294">
        <f>'Stock control'!CT152</f>
        <v>0</v>
      </c>
      <c r="BA152" s="304" t="str">
        <f>'Stock control'!CU152</f>
        <v/>
      </c>
      <c r="BB152" s="292">
        <f>('Stock control'!CY152-'Stock control'!CX152)*'Stock control'!CT152*'Stock control'!CV152</f>
        <v>0</v>
      </c>
      <c r="BC152" s="292">
        <f>'Stock control'!CT152*'Stock control'!CY152</f>
        <v>0</v>
      </c>
      <c r="BD152" s="292">
        <f>'Stock control'!CW152*'Stock control'!CX152</f>
        <v>0</v>
      </c>
      <c r="BE152" s="293">
        <f>('Stock control'!CT152*'Stock control'!CY152)-('Stock control'!CT152*'Stock control'!CX152)-BB152</f>
        <v>0</v>
      </c>
      <c r="BF152" s="294">
        <f>'Stock control'!DE152</f>
        <v>0</v>
      </c>
      <c r="BG152" s="304" t="str">
        <f>'Stock control'!DF152</f>
        <v/>
      </c>
      <c r="BH152" s="292">
        <f>('Stock control'!DJ152-'Stock control'!DI152)*'Stock control'!DE152*'Stock control'!DG152</f>
        <v>0</v>
      </c>
      <c r="BI152" s="292">
        <f>'Stock control'!DE152*'Stock control'!DJ152</f>
        <v>0</v>
      </c>
      <c r="BJ152" s="292">
        <f>'Stock control'!DH152*'Stock control'!DI152</f>
        <v>0</v>
      </c>
      <c r="BK152" s="293">
        <f>('Stock control'!DE152*'Stock control'!DJ152)-('Stock control'!DE152*'Stock control'!DI152)-BH152</f>
        <v>0</v>
      </c>
      <c r="BL152" s="294">
        <f>'Stock control'!DP152</f>
        <v>0</v>
      </c>
      <c r="BM152" s="304" t="str">
        <f>'Stock control'!DQ152</f>
        <v/>
      </c>
      <c r="BN152" s="292">
        <f>('Stock control'!DU152-'Stock control'!DT152)*'Stock control'!DP152*'Stock control'!DR152</f>
        <v>0</v>
      </c>
      <c r="BO152" s="292">
        <f>'Stock control'!DP152*'Stock control'!DU152</f>
        <v>0</v>
      </c>
      <c r="BP152" s="292">
        <f>'Stock control'!DS152*'Stock control'!DT152</f>
        <v>0</v>
      </c>
      <c r="BQ152" s="293">
        <f>('Stock control'!DP152*'Stock control'!DU152)-('Stock control'!DP152*'Stock control'!DT152)-BN152</f>
        <v>0</v>
      </c>
      <c r="BR152" s="294">
        <f>'Stock control'!EA152</f>
        <v>0</v>
      </c>
      <c r="BS152" s="304" t="str">
        <f>'Stock control'!EB152</f>
        <v/>
      </c>
      <c r="BT152" s="292">
        <f>('Stock control'!EF152-'Stock control'!EE152)*'Stock control'!EA152*'Stock control'!EC152</f>
        <v>0</v>
      </c>
      <c r="BU152" s="292">
        <f>'Stock control'!EA152*'Stock control'!EF152</f>
        <v>0</v>
      </c>
      <c r="BV152" s="292">
        <f>'Stock control'!ED152*'Stock control'!EE152</f>
        <v>0</v>
      </c>
      <c r="BW152" s="293">
        <f>('Stock control'!EA152*'Stock control'!EF152)-('Stock control'!EE152*'Stock control'!EA152)-BT152</f>
        <v>0</v>
      </c>
    </row>
    <row r="153" ht="15.75" customHeight="1">
      <c r="A153" s="8"/>
      <c r="B153" s="302">
        <v>140.0</v>
      </c>
      <c r="C153" s="289" t="str">
        <f>'Stock control'!D153</f>
        <v>Tender body - Dweight D Esenhower  </v>
      </c>
      <c r="D153" s="290" t="str">
        <f>'Stock control'!K153</f>
        <v/>
      </c>
      <c r="E153" s="303">
        <f>'Stock control'!J153</f>
        <v>0</v>
      </c>
      <c r="F153" s="296">
        <f>('Stock control'!O153-'Stock control'!N153)*'Stock control'!L153*'Stock control'!J153</f>
        <v>0</v>
      </c>
      <c r="G153" s="296">
        <f>'Stock control'!J153*'Stock control'!O153</f>
        <v>0</v>
      </c>
      <c r="H153" s="296">
        <f>'Stock control'!M153*'Stock control'!N153</f>
        <v>0</v>
      </c>
      <c r="I153" s="293">
        <f>('Stock control'!J153*'Stock control'!O153)-('Stock control'!J153*'Stock control'!N153)-F153</f>
        <v>0</v>
      </c>
      <c r="J153" s="294">
        <f>'Stock control'!U153</f>
        <v>0</v>
      </c>
      <c r="K153" s="304" t="str">
        <f>'Stock control'!V153</f>
        <v/>
      </c>
      <c r="L153" s="296">
        <f>('Stock control'!Z153-'Stock control'!Y153)*'Stock control'!W153*'Stock control'!U153</f>
        <v>0</v>
      </c>
      <c r="M153" s="296">
        <f>'Stock control'!Z153*'Stock control'!U153</f>
        <v>0</v>
      </c>
      <c r="N153" s="296">
        <f>'Stock control'!X153*'Stock control'!Y153</f>
        <v>0</v>
      </c>
      <c r="O153" s="297">
        <f>('Stock control'!Z153*'Stock control'!U153)-('Stock control'!Y153*'Stock control'!U153)-L153</f>
        <v>0</v>
      </c>
      <c r="P153" s="294">
        <f>'Stock control'!AF153</f>
        <v>0</v>
      </c>
      <c r="Q153" s="304" t="str">
        <f>'Stock control'!AG153</f>
        <v/>
      </c>
      <c r="R153" s="296">
        <f>('Stock control'!AK153-'Stock control'!AJ153)*'Stock control'!AH153*'Stock control'!AF153</f>
        <v>0</v>
      </c>
      <c r="S153" s="296">
        <f>'Stock control'!AK153*'Stock control'!AF153</f>
        <v>0</v>
      </c>
      <c r="T153" s="296">
        <f>'Stock control'!AJ153*'Stock control'!AI153</f>
        <v>0</v>
      </c>
      <c r="U153" s="297">
        <f>('Stock control'!AK153*'Stock control'!AF153)-('Stock control'!AJ153*'Stock control'!AF153)-R153</f>
        <v>0</v>
      </c>
      <c r="V153" s="294">
        <f>'Stock control'!AQ153</f>
        <v>0</v>
      </c>
      <c r="W153" s="298" t="str">
        <f>'Stock control'!AR153</f>
        <v/>
      </c>
      <c r="X153" s="296">
        <f>('Stock control'!AV153-'Stock control'!AU153)*'Stock control'!AS153*'Stock control'!AQ153</f>
        <v>0</v>
      </c>
      <c r="Y153" s="292">
        <f>'Stock control'!AV153*'Stock control'!AQ153</f>
        <v>0</v>
      </c>
      <c r="Z153" s="292">
        <f>'Stock control'!AU153*'Stock control'!AT153</f>
        <v>0</v>
      </c>
      <c r="AA153" s="293">
        <f>('Stock control'!AV153*'Stock control'!AQ153)-('Stock control'!AU153*'Stock control'!AQ153)-X153</f>
        <v>0</v>
      </c>
      <c r="AB153" s="294">
        <f>'Stock control'!BB153</f>
        <v>0</v>
      </c>
      <c r="AC153" s="304" t="str">
        <f>'Stock control'!BC153</f>
        <v/>
      </c>
      <c r="AD153" s="292">
        <f>('Stock control'!BG153-'Stock control'!BF153)*'Stock control'!BD153*'Stock control'!BB153</f>
        <v>0</v>
      </c>
      <c r="AE153" s="292">
        <f>'Stock control'!BG153*'Stock control'!BB153</f>
        <v>0</v>
      </c>
      <c r="AF153" s="292">
        <f>'Stock control'!BF153*'Stock control'!BE153</f>
        <v>0</v>
      </c>
      <c r="AG153" s="293">
        <f>('Stock control'!BG153*'Stock control'!BB153)-('Stock control'!BF153*'Stock control'!BB153)-AD153</f>
        <v>0</v>
      </c>
      <c r="AH153" s="294">
        <f>'Stock control'!BM153</f>
        <v>0</v>
      </c>
      <c r="AI153" s="304" t="str">
        <f>'Stock control'!BN153</f>
        <v/>
      </c>
      <c r="AJ153" s="292">
        <f>('Stock control'!BR153-'Stock control'!BQ153)*'Stock control'!BO153*'Stock control'!BM153</f>
        <v>0</v>
      </c>
      <c r="AK153" s="292">
        <f>'Stock control'!BM153*'Stock control'!BR153</f>
        <v>0</v>
      </c>
      <c r="AL153" s="292">
        <f>'Stock control'!BP153*'Stock control'!BQ153</f>
        <v>0</v>
      </c>
      <c r="AM153" s="293">
        <f>('Stock control'!BM153*'Stock control'!BR153)-('Stock control'!BM153*'Stock control'!BQ153)-AJ153</f>
        <v>0</v>
      </c>
      <c r="AN153" s="294">
        <f>'Stock control'!BX153</f>
        <v>0</v>
      </c>
      <c r="AO153" s="304" t="str">
        <f>'Stock control'!BY153</f>
        <v/>
      </c>
      <c r="AP153" s="292">
        <f>('Stock control'!CC153-'Stock control'!CB153)*'Stock control'!BZ153*'Stock control'!BX153</f>
        <v>0</v>
      </c>
      <c r="AQ153" s="292">
        <f>'Stock control'!BX153*'Stock control'!CC153</f>
        <v>0</v>
      </c>
      <c r="AR153" s="292">
        <f>'Stock control'!CA153*'Stock control'!CB153</f>
        <v>0</v>
      </c>
      <c r="AS153" s="293">
        <f>('Stock control'!BX153*'Stock control'!CC153)-('Stock control'!BX153*'Stock control'!CB153)-AP153</f>
        <v>0</v>
      </c>
      <c r="AT153" s="294">
        <f>'Stock control'!CI153</f>
        <v>0</v>
      </c>
      <c r="AU153" s="304" t="str">
        <f>'Stock control'!CJ153</f>
        <v/>
      </c>
      <c r="AV153" s="292">
        <f>('Stock control'!CN153-'Stock control'!CM153)*'Stock control'!CI153*'Stock control'!CK153</f>
        <v>0</v>
      </c>
      <c r="AW153" s="292">
        <f>'Stock control'!CI153*'Stock control'!CN153</f>
        <v>0</v>
      </c>
      <c r="AX153" s="292">
        <f>'Stock control'!CL153*'Stock control'!CM153</f>
        <v>0</v>
      </c>
      <c r="AY153" s="293">
        <f>('Stock control'!CI153*'Stock control'!CN153)-('Stock control'!CI153*'Stock control'!CM153)-AV153</f>
        <v>0</v>
      </c>
      <c r="AZ153" s="294">
        <f>'Stock control'!CT153</f>
        <v>0</v>
      </c>
      <c r="BA153" s="304" t="str">
        <f>'Stock control'!CU153</f>
        <v/>
      </c>
      <c r="BB153" s="292">
        <f>('Stock control'!CY153-'Stock control'!CX153)*'Stock control'!CT153*'Stock control'!CV153</f>
        <v>0</v>
      </c>
      <c r="BC153" s="292">
        <f>'Stock control'!CT153*'Stock control'!CY153</f>
        <v>0</v>
      </c>
      <c r="BD153" s="292">
        <f>'Stock control'!CW153*'Stock control'!CX153</f>
        <v>0</v>
      </c>
      <c r="BE153" s="293">
        <f>('Stock control'!CT153*'Stock control'!CY153)-('Stock control'!CT153*'Stock control'!CX153)-BB153</f>
        <v>0</v>
      </c>
      <c r="BF153" s="294">
        <f>'Stock control'!DE153</f>
        <v>0</v>
      </c>
      <c r="BG153" s="304" t="str">
        <f>'Stock control'!DF153</f>
        <v/>
      </c>
      <c r="BH153" s="292">
        <f>('Stock control'!DJ153-'Stock control'!DI153)*'Stock control'!DE153*'Stock control'!DG153</f>
        <v>0</v>
      </c>
      <c r="BI153" s="292">
        <f>'Stock control'!DE153*'Stock control'!DJ153</f>
        <v>0</v>
      </c>
      <c r="BJ153" s="292">
        <f>'Stock control'!DH153*'Stock control'!DI153</f>
        <v>0</v>
      </c>
      <c r="BK153" s="293">
        <f>('Stock control'!DE153*'Stock control'!DJ153)-('Stock control'!DE153*'Stock control'!DI153)-BH153</f>
        <v>0</v>
      </c>
      <c r="BL153" s="294">
        <f>'Stock control'!DP153</f>
        <v>0</v>
      </c>
      <c r="BM153" s="304" t="str">
        <f>'Stock control'!DQ153</f>
        <v/>
      </c>
      <c r="BN153" s="292">
        <f>('Stock control'!DU153-'Stock control'!DT153)*'Stock control'!DP153*'Stock control'!DR153</f>
        <v>0</v>
      </c>
      <c r="BO153" s="292">
        <f>'Stock control'!DP153*'Stock control'!DU153</f>
        <v>0</v>
      </c>
      <c r="BP153" s="292">
        <f>'Stock control'!DS153*'Stock control'!DT153</f>
        <v>0</v>
      </c>
      <c r="BQ153" s="293">
        <f>('Stock control'!DP153*'Stock control'!DU153)-('Stock control'!DP153*'Stock control'!DT153)-BN153</f>
        <v>0</v>
      </c>
      <c r="BR153" s="294">
        <f>'Stock control'!EA153</f>
        <v>0</v>
      </c>
      <c r="BS153" s="304" t="str">
        <f>'Stock control'!EB153</f>
        <v/>
      </c>
      <c r="BT153" s="292">
        <f>('Stock control'!EF153-'Stock control'!EE153)*'Stock control'!EA153*'Stock control'!EC153</f>
        <v>0</v>
      </c>
      <c r="BU153" s="292">
        <f>'Stock control'!EA153*'Stock control'!EF153</f>
        <v>0</v>
      </c>
      <c r="BV153" s="292">
        <f>'Stock control'!ED153*'Stock control'!EE153</f>
        <v>0</v>
      </c>
      <c r="BW153" s="293">
        <f>('Stock control'!EA153*'Stock control'!EF153)-('Stock control'!EE153*'Stock control'!EA153)-BT153</f>
        <v>0</v>
      </c>
    </row>
    <row r="154" ht="15.75" customHeight="1">
      <c r="A154" s="8"/>
      <c r="B154" s="288">
        <v>141.0</v>
      </c>
      <c r="C154" s="289" t="str">
        <f>'Stock control'!D154</f>
        <v>Loco body - Golden Fleece</v>
      </c>
      <c r="D154" s="290" t="str">
        <f>'Stock control'!K154</f>
        <v/>
      </c>
      <c r="E154" s="303">
        <f>'Stock control'!J154</f>
        <v>0</v>
      </c>
      <c r="F154" s="296">
        <f>('Stock control'!O154-'Stock control'!N154)*'Stock control'!L154*'Stock control'!J154</f>
        <v>0</v>
      </c>
      <c r="G154" s="296">
        <f>'Stock control'!J154*'Stock control'!O154</f>
        <v>0</v>
      </c>
      <c r="H154" s="296">
        <f>'Stock control'!M154*'Stock control'!N154</f>
        <v>0</v>
      </c>
      <c r="I154" s="293">
        <f>('Stock control'!J154*'Stock control'!O154)-('Stock control'!J154*'Stock control'!N154)-F154</f>
        <v>0</v>
      </c>
      <c r="J154" s="294">
        <f>'Stock control'!U154</f>
        <v>0</v>
      </c>
      <c r="K154" s="304" t="str">
        <f>'Stock control'!V154</f>
        <v/>
      </c>
      <c r="L154" s="296">
        <f>('Stock control'!Z154-'Stock control'!Y154)*'Stock control'!W154*'Stock control'!U154</f>
        <v>0</v>
      </c>
      <c r="M154" s="296">
        <f>'Stock control'!Z154*'Stock control'!U154</f>
        <v>0</v>
      </c>
      <c r="N154" s="296">
        <f>'Stock control'!X154*'Stock control'!Y154</f>
        <v>0</v>
      </c>
      <c r="O154" s="297">
        <f>('Stock control'!Z154*'Stock control'!U154)-('Stock control'!Y154*'Stock control'!U154)-L154</f>
        <v>0</v>
      </c>
      <c r="P154" s="294">
        <f>'Stock control'!AF154</f>
        <v>0</v>
      </c>
      <c r="Q154" s="304" t="str">
        <f>'Stock control'!AG154</f>
        <v/>
      </c>
      <c r="R154" s="296">
        <f>('Stock control'!AK154-'Stock control'!AJ154)*'Stock control'!AH154*'Stock control'!AF154</f>
        <v>0</v>
      </c>
      <c r="S154" s="296">
        <f>'Stock control'!AK154*'Stock control'!AF154</f>
        <v>0</v>
      </c>
      <c r="T154" s="296">
        <f>'Stock control'!AJ154*'Stock control'!AI154</f>
        <v>0</v>
      </c>
      <c r="U154" s="297">
        <f>('Stock control'!AK154*'Stock control'!AF154)-('Stock control'!AJ154*'Stock control'!AF154)-R154</f>
        <v>0</v>
      </c>
      <c r="V154" s="294">
        <f>'Stock control'!AQ154</f>
        <v>0</v>
      </c>
      <c r="W154" s="298" t="str">
        <f>'Stock control'!AR154</f>
        <v/>
      </c>
      <c r="X154" s="296">
        <f>('Stock control'!AV154-'Stock control'!AU154)*'Stock control'!AS154*'Stock control'!AQ154</f>
        <v>0</v>
      </c>
      <c r="Y154" s="292">
        <f>'Stock control'!AV154*'Stock control'!AQ154</f>
        <v>0</v>
      </c>
      <c r="Z154" s="292">
        <f>'Stock control'!AU154*'Stock control'!AT154</f>
        <v>0</v>
      </c>
      <c r="AA154" s="293">
        <f>('Stock control'!AV154*'Stock control'!AQ154)-('Stock control'!AU154*'Stock control'!AQ154)-X154</f>
        <v>0</v>
      </c>
      <c r="AB154" s="294">
        <f>'Stock control'!BB154</f>
        <v>0</v>
      </c>
      <c r="AC154" s="304" t="str">
        <f>'Stock control'!BC154</f>
        <v/>
      </c>
      <c r="AD154" s="292">
        <f>('Stock control'!BG154-'Stock control'!BF154)*'Stock control'!BD154*'Stock control'!BB154</f>
        <v>0</v>
      </c>
      <c r="AE154" s="292">
        <f>'Stock control'!BG154*'Stock control'!BB154</f>
        <v>0</v>
      </c>
      <c r="AF154" s="292">
        <f>'Stock control'!BF154*'Stock control'!BE154</f>
        <v>0</v>
      </c>
      <c r="AG154" s="293">
        <f>('Stock control'!BG154*'Stock control'!BB154)-('Stock control'!BF154*'Stock control'!BB154)-AD154</f>
        <v>0</v>
      </c>
      <c r="AH154" s="294">
        <f>'Stock control'!BM154</f>
        <v>0</v>
      </c>
      <c r="AI154" s="304" t="str">
        <f>'Stock control'!BN154</f>
        <v/>
      </c>
      <c r="AJ154" s="292">
        <f>('Stock control'!BR154-'Stock control'!BQ154)*'Stock control'!BO154*'Stock control'!BM154</f>
        <v>0</v>
      </c>
      <c r="AK154" s="292">
        <f>'Stock control'!BM154*'Stock control'!BR154</f>
        <v>0</v>
      </c>
      <c r="AL154" s="292">
        <f>'Stock control'!BP154*'Stock control'!BQ154</f>
        <v>0</v>
      </c>
      <c r="AM154" s="293">
        <f>('Stock control'!BM154*'Stock control'!BR154)-('Stock control'!BM154*'Stock control'!BQ154)-AJ154</f>
        <v>0</v>
      </c>
      <c r="AN154" s="294">
        <f>'Stock control'!BX154</f>
        <v>0</v>
      </c>
      <c r="AO154" s="304" t="str">
        <f>'Stock control'!BY154</f>
        <v/>
      </c>
      <c r="AP154" s="292">
        <f>('Stock control'!CC154-'Stock control'!CB154)*'Stock control'!BZ154*'Stock control'!BX154</f>
        <v>0</v>
      </c>
      <c r="AQ154" s="292">
        <f>'Stock control'!BX154*'Stock control'!CC154</f>
        <v>0</v>
      </c>
      <c r="AR154" s="292">
        <f>'Stock control'!CA154*'Stock control'!CB154</f>
        <v>0</v>
      </c>
      <c r="AS154" s="293">
        <f>('Stock control'!BX154*'Stock control'!CC154)-('Stock control'!BX154*'Stock control'!CB154)-AP154</f>
        <v>0</v>
      </c>
      <c r="AT154" s="294">
        <f>'Stock control'!CI154</f>
        <v>0</v>
      </c>
      <c r="AU154" s="304" t="str">
        <f>'Stock control'!CJ154</f>
        <v/>
      </c>
      <c r="AV154" s="292">
        <f>('Stock control'!CN154-'Stock control'!CM154)*'Stock control'!CI154*'Stock control'!CK154</f>
        <v>0</v>
      </c>
      <c r="AW154" s="292">
        <f>'Stock control'!CI154*'Stock control'!CN154</f>
        <v>0</v>
      </c>
      <c r="AX154" s="292">
        <f>'Stock control'!CL154*'Stock control'!CM154</f>
        <v>0</v>
      </c>
      <c r="AY154" s="293">
        <f>('Stock control'!CI154*'Stock control'!CN154)-('Stock control'!CI154*'Stock control'!CM154)-AV154</f>
        <v>0</v>
      </c>
      <c r="AZ154" s="294">
        <f>'Stock control'!CT154</f>
        <v>0</v>
      </c>
      <c r="BA154" s="304" t="str">
        <f>'Stock control'!CU154</f>
        <v/>
      </c>
      <c r="BB154" s="292">
        <f>('Stock control'!CY154-'Stock control'!CX154)*'Stock control'!CT154*'Stock control'!CV154</f>
        <v>0</v>
      </c>
      <c r="BC154" s="292">
        <f>'Stock control'!CT154*'Stock control'!CY154</f>
        <v>0</v>
      </c>
      <c r="BD154" s="292">
        <f>'Stock control'!CW154*'Stock control'!CX154</f>
        <v>0</v>
      </c>
      <c r="BE154" s="293">
        <f>('Stock control'!CT154*'Stock control'!CY154)-('Stock control'!CT154*'Stock control'!CX154)-BB154</f>
        <v>0</v>
      </c>
      <c r="BF154" s="294">
        <f>'Stock control'!DE154</f>
        <v>0</v>
      </c>
      <c r="BG154" s="304" t="str">
        <f>'Stock control'!DF154</f>
        <v/>
      </c>
      <c r="BH154" s="292">
        <f>('Stock control'!DJ154-'Stock control'!DI154)*'Stock control'!DE154*'Stock control'!DG154</f>
        <v>0</v>
      </c>
      <c r="BI154" s="292">
        <f>'Stock control'!DE154*'Stock control'!DJ154</f>
        <v>0</v>
      </c>
      <c r="BJ154" s="292">
        <f>'Stock control'!DH154*'Stock control'!DI154</f>
        <v>0</v>
      </c>
      <c r="BK154" s="293">
        <f>('Stock control'!DE154*'Stock control'!DJ154)-('Stock control'!DE154*'Stock control'!DI154)-BH154</f>
        <v>0</v>
      </c>
      <c r="BL154" s="294">
        <f>'Stock control'!DP154</f>
        <v>0</v>
      </c>
      <c r="BM154" s="304" t="str">
        <f>'Stock control'!DQ154</f>
        <v/>
      </c>
      <c r="BN154" s="292">
        <f>('Stock control'!DU154-'Stock control'!DT154)*'Stock control'!DP154*'Stock control'!DR154</f>
        <v>0</v>
      </c>
      <c r="BO154" s="292">
        <f>'Stock control'!DP154*'Stock control'!DU154</f>
        <v>0</v>
      </c>
      <c r="BP154" s="292">
        <f>'Stock control'!DS154*'Stock control'!DT154</f>
        <v>0</v>
      </c>
      <c r="BQ154" s="293">
        <f>('Stock control'!DP154*'Stock control'!DU154)-('Stock control'!DP154*'Stock control'!DT154)-BN154</f>
        <v>0</v>
      </c>
      <c r="BR154" s="294">
        <f>'Stock control'!EA154</f>
        <v>0</v>
      </c>
      <c r="BS154" s="304" t="str">
        <f>'Stock control'!EB154</f>
        <v/>
      </c>
      <c r="BT154" s="292">
        <f>('Stock control'!EF154-'Stock control'!EE154)*'Stock control'!EA154*'Stock control'!EC154</f>
        <v>0</v>
      </c>
      <c r="BU154" s="292">
        <f>'Stock control'!EA154*'Stock control'!EF154</f>
        <v>0</v>
      </c>
      <c r="BV154" s="292">
        <f>'Stock control'!ED154*'Stock control'!EE154</f>
        <v>0</v>
      </c>
      <c r="BW154" s="293">
        <f>('Stock control'!EA154*'Stock control'!EF154)-('Stock control'!EE154*'Stock control'!EA154)-BT154</f>
        <v>0</v>
      </c>
    </row>
    <row r="155" ht="15.75" customHeight="1">
      <c r="A155" s="8"/>
      <c r="B155" s="302">
        <v>142.0</v>
      </c>
      <c r="C155" s="289" t="str">
        <f>'Stock control'!D155</f>
        <v>Tender body - Golden Fleece  </v>
      </c>
      <c r="D155" s="290" t="str">
        <f>'Stock control'!K155</f>
        <v/>
      </c>
      <c r="E155" s="303">
        <f>'Stock control'!J155</f>
        <v>0</v>
      </c>
      <c r="F155" s="296">
        <f>('Stock control'!O155-'Stock control'!N155)*'Stock control'!L155*'Stock control'!J155</f>
        <v>0</v>
      </c>
      <c r="G155" s="296">
        <f>'Stock control'!J155*'Stock control'!O155</f>
        <v>0</v>
      </c>
      <c r="H155" s="296">
        <f>'Stock control'!M155*'Stock control'!N155</f>
        <v>0</v>
      </c>
      <c r="I155" s="293">
        <f>('Stock control'!J155*'Stock control'!O155)-('Stock control'!J155*'Stock control'!N155)-F155</f>
        <v>0</v>
      </c>
      <c r="J155" s="294">
        <f>'Stock control'!U155</f>
        <v>0</v>
      </c>
      <c r="K155" s="304" t="str">
        <f>'Stock control'!V155</f>
        <v/>
      </c>
      <c r="L155" s="296">
        <f>('Stock control'!Z155-'Stock control'!Y155)*'Stock control'!W155*'Stock control'!U155</f>
        <v>0</v>
      </c>
      <c r="M155" s="296">
        <f>'Stock control'!Z155*'Stock control'!U155</f>
        <v>0</v>
      </c>
      <c r="N155" s="296">
        <f>'Stock control'!X155*'Stock control'!Y155</f>
        <v>0</v>
      </c>
      <c r="O155" s="297">
        <f>('Stock control'!Z155*'Stock control'!U155)-('Stock control'!Y155*'Stock control'!U155)-L155</f>
        <v>0</v>
      </c>
      <c r="P155" s="294">
        <f>'Stock control'!AF155</f>
        <v>0</v>
      </c>
      <c r="Q155" s="304" t="str">
        <f>'Stock control'!AG155</f>
        <v/>
      </c>
      <c r="R155" s="296">
        <f>('Stock control'!AK155-'Stock control'!AJ155)*'Stock control'!AH155*'Stock control'!AF155</f>
        <v>0</v>
      </c>
      <c r="S155" s="296">
        <f>'Stock control'!AK155*'Stock control'!AF155</f>
        <v>0</v>
      </c>
      <c r="T155" s="296">
        <f>'Stock control'!AJ155*'Stock control'!AI155</f>
        <v>0</v>
      </c>
      <c r="U155" s="297">
        <f>('Stock control'!AK155*'Stock control'!AF155)-('Stock control'!AJ155*'Stock control'!AF155)-R155</f>
        <v>0</v>
      </c>
      <c r="V155" s="294">
        <f>'Stock control'!AQ155</f>
        <v>0</v>
      </c>
      <c r="W155" s="298" t="str">
        <f>'Stock control'!AR155</f>
        <v/>
      </c>
      <c r="X155" s="296">
        <f>('Stock control'!AV155-'Stock control'!AU155)*'Stock control'!AS155*'Stock control'!AQ155</f>
        <v>0</v>
      </c>
      <c r="Y155" s="292">
        <f>'Stock control'!AV155*'Stock control'!AQ155</f>
        <v>0</v>
      </c>
      <c r="Z155" s="292">
        <f>'Stock control'!AU155*'Stock control'!AT155</f>
        <v>0</v>
      </c>
      <c r="AA155" s="293">
        <f>('Stock control'!AV155*'Stock control'!AQ155)-('Stock control'!AU155*'Stock control'!AQ155)-X155</f>
        <v>0</v>
      </c>
      <c r="AB155" s="294">
        <f>'Stock control'!BB155</f>
        <v>0</v>
      </c>
      <c r="AC155" s="304" t="str">
        <f>'Stock control'!BC155</f>
        <v/>
      </c>
      <c r="AD155" s="292">
        <f>('Stock control'!BG155-'Stock control'!BF155)*'Stock control'!BD155*'Stock control'!BB155</f>
        <v>0</v>
      </c>
      <c r="AE155" s="292">
        <f>'Stock control'!BG155*'Stock control'!BB155</f>
        <v>0</v>
      </c>
      <c r="AF155" s="292">
        <f>'Stock control'!BF155*'Stock control'!BE155</f>
        <v>0</v>
      </c>
      <c r="AG155" s="293">
        <f>('Stock control'!BG155*'Stock control'!BB155)-('Stock control'!BF155*'Stock control'!BB155)-AD155</f>
        <v>0</v>
      </c>
      <c r="AH155" s="294">
        <f>'Stock control'!BM155</f>
        <v>0</v>
      </c>
      <c r="AI155" s="304" t="str">
        <f>'Stock control'!BN155</f>
        <v/>
      </c>
      <c r="AJ155" s="292">
        <f>('Stock control'!BR155-'Stock control'!BQ155)*'Stock control'!BO155*'Stock control'!BM155</f>
        <v>0</v>
      </c>
      <c r="AK155" s="292">
        <f>'Stock control'!BM155*'Stock control'!BR155</f>
        <v>0</v>
      </c>
      <c r="AL155" s="292">
        <f>'Stock control'!BP155*'Stock control'!BQ155</f>
        <v>0</v>
      </c>
      <c r="AM155" s="293">
        <f>('Stock control'!BM155*'Stock control'!BR155)-('Stock control'!BM155*'Stock control'!BQ155)-AJ155</f>
        <v>0</v>
      </c>
      <c r="AN155" s="294">
        <f>'Stock control'!BX155</f>
        <v>0</v>
      </c>
      <c r="AO155" s="304" t="str">
        <f>'Stock control'!BY155</f>
        <v/>
      </c>
      <c r="AP155" s="292">
        <f>('Stock control'!CC155-'Stock control'!CB155)*'Stock control'!BZ155*'Stock control'!BX155</f>
        <v>0</v>
      </c>
      <c r="AQ155" s="292">
        <f>'Stock control'!BX155*'Stock control'!CC155</f>
        <v>0</v>
      </c>
      <c r="AR155" s="292">
        <f>'Stock control'!CA155*'Stock control'!CB155</f>
        <v>0</v>
      </c>
      <c r="AS155" s="293">
        <f>('Stock control'!BX155*'Stock control'!CC155)-('Stock control'!BX155*'Stock control'!CB155)-AP155</f>
        <v>0</v>
      </c>
      <c r="AT155" s="294">
        <f>'Stock control'!CI155</f>
        <v>0</v>
      </c>
      <c r="AU155" s="304" t="str">
        <f>'Stock control'!CJ155</f>
        <v/>
      </c>
      <c r="AV155" s="292">
        <f>('Stock control'!CN155-'Stock control'!CM155)*'Stock control'!CI155*'Stock control'!CK155</f>
        <v>0</v>
      </c>
      <c r="AW155" s="292">
        <f>'Stock control'!CI155*'Stock control'!CN155</f>
        <v>0</v>
      </c>
      <c r="AX155" s="292">
        <f>'Stock control'!CL155*'Stock control'!CM155</f>
        <v>0</v>
      </c>
      <c r="AY155" s="293">
        <f>('Stock control'!CI155*'Stock control'!CN155)-('Stock control'!CI155*'Stock control'!CM155)-AV155</f>
        <v>0</v>
      </c>
      <c r="AZ155" s="294">
        <f>'Stock control'!CT155</f>
        <v>0</v>
      </c>
      <c r="BA155" s="304" t="str">
        <f>'Stock control'!CU155</f>
        <v/>
      </c>
      <c r="BB155" s="292">
        <f>('Stock control'!CY155-'Stock control'!CX155)*'Stock control'!CT155*'Stock control'!CV155</f>
        <v>0</v>
      </c>
      <c r="BC155" s="292">
        <f>'Stock control'!CT155*'Stock control'!CY155</f>
        <v>0</v>
      </c>
      <c r="BD155" s="292">
        <f>'Stock control'!CW155*'Stock control'!CX155</f>
        <v>0</v>
      </c>
      <c r="BE155" s="293">
        <f>('Stock control'!CT155*'Stock control'!CY155)-('Stock control'!CT155*'Stock control'!CX155)-BB155</f>
        <v>0</v>
      </c>
      <c r="BF155" s="294">
        <f>'Stock control'!DE155</f>
        <v>0</v>
      </c>
      <c r="BG155" s="304" t="str">
        <f>'Stock control'!DF155</f>
        <v/>
      </c>
      <c r="BH155" s="292">
        <f>('Stock control'!DJ155-'Stock control'!DI155)*'Stock control'!DE155*'Stock control'!DG155</f>
        <v>0</v>
      </c>
      <c r="BI155" s="292">
        <f>'Stock control'!DE155*'Stock control'!DJ155</f>
        <v>0</v>
      </c>
      <c r="BJ155" s="292">
        <f>'Stock control'!DH155*'Stock control'!DI155</f>
        <v>0</v>
      </c>
      <c r="BK155" s="293">
        <f>('Stock control'!DE155*'Stock control'!DJ155)-('Stock control'!DE155*'Stock control'!DI155)-BH155</f>
        <v>0</v>
      </c>
      <c r="BL155" s="294">
        <f>'Stock control'!DP155</f>
        <v>0</v>
      </c>
      <c r="BM155" s="304" t="str">
        <f>'Stock control'!DQ155</f>
        <v/>
      </c>
      <c r="BN155" s="292">
        <f>('Stock control'!DU155-'Stock control'!DT155)*'Stock control'!DP155*'Stock control'!DR155</f>
        <v>0</v>
      </c>
      <c r="BO155" s="292">
        <f>'Stock control'!DP155*'Stock control'!DU155</f>
        <v>0</v>
      </c>
      <c r="BP155" s="292">
        <f>'Stock control'!DS155*'Stock control'!DT155</f>
        <v>0</v>
      </c>
      <c r="BQ155" s="293">
        <f>('Stock control'!DP155*'Stock control'!DU155)-('Stock control'!DP155*'Stock control'!DT155)-BN155</f>
        <v>0</v>
      </c>
      <c r="BR155" s="294">
        <f>'Stock control'!EA155</f>
        <v>0</v>
      </c>
      <c r="BS155" s="304" t="str">
        <f>'Stock control'!EB155</f>
        <v/>
      </c>
      <c r="BT155" s="292">
        <f>('Stock control'!EF155-'Stock control'!EE155)*'Stock control'!EA155*'Stock control'!EC155</f>
        <v>0</v>
      </c>
      <c r="BU155" s="292">
        <f>'Stock control'!EA155*'Stock control'!EF155</f>
        <v>0</v>
      </c>
      <c r="BV155" s="292">
        <f>'Stock control'!ED155*'Stock control'!EE155</f>
        <v>0</v>
      </c>
      <c r="BW155" s="293">
        <f>('Stock control'!EA155*'Stock control'!EF155)-('Stock control'!EE155*'Stock control'!EA155)-BT155</f>
        <v>0</v>
      </c>
    </row>
    <row r="156" ht="15.75" customHeight="1">
      <c r="A156" s="8"/>
      <c r="B156" s="288">
        <v>143.0</v>
      </c>
      <c r="C156" s="289" t="str">
        <f>'Stock control'!D156</f>
        <v>Single Chimney - Grey </v>
      </c>
      <c r="D156" s="290" t="str">
        <f>'Stock control'!K156</f>
        <v/>
      </c>
      <c r="E156" s="303">
        <f>'Stock control'!J156</f>
        <v>0</v>
      </c>
      <c r="F156" s="296">
        <f>('Stock control'!O156-'Stock control'!N156)*'Stock control'!L156*'Stock control'!J156</f>
        <v>0</v>
      </c>
      <c r="G156" s="296">
        <f>'Stock control'!J156*'Stock control'!O156</f>
        <v>0</v>
      </c>
      <c r="H156" s="296">
        <f>'Stock control'!M156*'Stock control'!N156</f>
        <v>0</v>
      </c>
      <c r="I156" s="293">
        <f>('Stock control'!J156*'Stock control'!O156)-('Stock control'!J156*'Stock control'!N156)-F156</f>
        <v>0</v>
      </c>
      <c r="J156" s="294">
        <f>'Stock control'!U156</f>
        <v>0</v>
      </c>
      <c r="K156" s="304" t="str">
        <f>'Stock control'!V156</f>
        <v/>
      </c>
      <c r="L156" s="296">
        <f>('Stock control'!Z156-'Stock control'!Y156)*'Stock control'!W156*'Stock control'!U156</f>
        <v>0</v>
      </c>
      <c r="M156" s="296">
        <f>'Stock control'!Z156*'Stock control'!U156</f>
        <v>0</v>
      </c>
      <c r="N156" s="296">
        <f>'Stock control'!X156*'Stock control'!Y156</f>
        <v>0</v>
      </c>
      <c r="O156" s="297">
        <f>('Stock control'!Z156*'Stock control'!U156)-('Stock control'!Y156*'Stock control'!U156)-L156</f>
        <v>0</v>
      </c>
      <c r="P156" s="294">
        <f>'Stock control'!AF156</f>
        <v>0</v>
      </c>
      <c r="Q156" s="304" t="str">
        <f>'Stock control'!AG156</f>
        <v/>
      </c>
      <c r="R156" s="296">
        <f>('Stock control'!AK156-'Stock control'!AJ156)*'Stock control'!AH156*'Stock control'!AF156</f>
        <v>0</v>
      </c>
      <c r="S156" s="296">
        <f>'Stock control'!AK156*'Stock control'!AF156</f>
        <v>0</v>
      </c>
      <c r="T156" s="296">
        <f>'Stock control'!AJ156*'Stock control'!AI156</f>
        <v>0</v>
      </c>
      <c r="U156" s="297">
        <f>('Stock control'!AK156*'Stock control'!AF156)-('Stock control'!AJ156*'Stock control'!AF156)-R156</f>
        <v>0</v>
      </c>
      <c r="V156" s="294">
        <f>'Stock control'!AQ156</f>
        <v>0</v>
      </c>
      <c r="W156" s="298" t="str">
        <f>'Stock control'!AR156</f>
        <v/>
      </c>
      <c r="X156" s="296">
        <f>('Stock control'!AV156-'Stock control'!AU156)*'Stock control'!AS156*'Stock control'!AQ156</f>
        <v>0</v>
      </c>
      <c r="Y156" s="292">
        <f>'Stock control'!AV156*'Stock control'!AQ156</f>
        <v>0</v>
      </c>
      <c r="Z156" s="292">
        <f>'Stock control'!AU156*'Stock control'!AT156</f>
        <v>0</v>
      </c>
      <c r="AA156" s="293">
        <f>('Stock control'!AV156*'Stock control'!AQ156)-('Stock control'!AU156*'Stock control'!AQ156)-X156</f>
        <v>0</v>
      </c>
      <c r="AB156" s="294">
        <f>'Stock control'!BB156</f>
        <v>0</v>
      </c>
      <c r="AC156" s="304" t="str">
        <f>'Stock control'!BC156</f>
        <v/>
      </c>
      <c r="AD156" s="292">
        <f>('Stock control'!BG156-'Stock control'!BF156)*'Stock control'!BD156*'Stock control'!BB156</f>
        <v>0</v>
      </c>
      <c r="AE156" s="292">
        <f>'Stock control'!BG156*'Stock control'!BB156</f>
        <v>0</v>
      </c>
      <c r="AF156" s="292">
        <f>'Stock control'!BF156*'Stock control'!BE156</f>
        <v>0</v>
      </c>
      <c r="AG156" s="293">
        <f>('Stock control'!BG156*'Stock control'!BB156)-('Stock control'!BF156*'Stock control'!BB156)-AD156</f>
        <v>0</v>
      </c>
      <c r="AH156" s="294">
        <f>'Stock control'!BM156</f>
        <v>0</v>
      </c>
      <c r="AI156" s="304" t="str">
        <f>'Stock control'!BN156</f>
        <v/>
      </c>
      <c r="AJ156" s="292">
        <f>('Stock control'!BR156-'Stock control'!BQ156)*'Stock control'!BO156*'Stock control'!BM156</f>
        <v>0</v>
      </c>
      <c r="AK156" s="292">
        <f>'Stock control'!BM156*'Stock control'!BR156</f>
        <v>0</v>
      </c>
      <c r="AL156" s="292">
        <f>'Stock control'!BP156*'Stock control'!BQ156</f>
        <v>0</v>
      </c>
      <c r="AM156" s="293">
        <f>('Stock control'!BM156*'Stock control'!BR156)-('Stock control'!BM156*'Stock control'!BQ156)-AJ156</f>
        <v>0</v>
      </c>
      <c r="AN156" s="294">
        <f>'Stock control'!BX156</f>
        <v>0</v>
      </c>
      <c r="AO156" s="304" t="str">
        <f>'Stock control'!BY156</f>
        <v/>
      </c>
      <c r="AP156" s="292">
        <f>('Stock control'!CC156-'Stock control'!CB156)*'Stock control'!BZ156*'Stock control'!BX156</f>
        <v>0</v>
      </c>
      <c r="AQ156" s="292">
        <f>'Stock control'!BX156*'Stock control'!CC156</f>
        <v>0</v>
      </c>
      <c r="AR156" s="292">
        <f>'Stock control'!CA156*'Stock control'!CB156</f>
        <v>0</v>
      </c>
      <c r="AS156" s="293">
        <f>('Stock control'!BX156*'Stock control'!CC156)-('Stock control'!BX156*'Stock control'!CB156)-AP156</f>
        <v>0</v>
      </c>
      <c r="AT156" s="294">
        <f>'Stock control'!CI156</f>
        <v>0</v>
      </c>
      <c r="AU156" s="304" t="str">
        <f>'Stock control'!CJ156</f>
        <v/>
      </c>
      <c r="AV156" s="292">
        <f>('Stock control'!CN156-'Stock control'!CM156)*'Stock control'!CI156*'Stock control'!CK156</f>
        <v>0</v>
      </c>
      <c r="AW156" s="292">
        <f>'Stock control'!CI156*'Stock control'!CN156</f>
        <v>0</v>
      </c>
      <c r="AX156" s="292">
        <f>'Stock control'!CL156*'Stock control'!CM156</f>
        <v>0</v>
      </c>
      <c r="AY156" s="293">
        <f>('Stock control'!CI156*'Stock control'!CN156)-('Stock control'!CI156*'Stock control'!CM156)-AV156</f>
        <v>0</v>
      </c>
      <c r="AZ156" s="294">
        <f>'Stock control'!CT156</f>
        <v>0</v>
      </c>
      <c r="BA156" s="304" t="str">
        <f>'Stock control'!CU156</f>
        <v/>
      </c>
      <c r="BB156" s="292">
        <f>('Stock control'!CY156-'Stock control'!CX156)*'Stock control'!CT156*'Stock control'!CV156</f>
        <v>0</v>
      </c>
      <c r="BC156" s="292">
        <f>'Stock control'!CT156*'Stock control'!CY156</f>
        <v>0</v>
      </c>
      <c r="BD156" s="292">
        <f>'Stock control'!CW156*'Stock control'!CX156</f>
        <v>0</v>
      </c>
      <c r="BE156" s="293">
        <f>('Stock control'!CT156*'Stock control'!CY156)-('Stock control'!CT156*'Stock control'!CX156)-BB156</f>
        <v>0</v>
      </c>
      <c r="BF156" s="294">
        <f>'Stock control'!DE156</f>
        <v>0</v>
      </c>
      <c r="BG156" s="304" t="str">
        <f>'Stock control'!DF156</f>
        <v/>
      </c>
      <c r="BH156" s="292">
        <f>('Stock control'!DJ156-'Stock control'!DI156)*'Stock control'!DE156*'Stock control'!DG156</f>
        <v>0</v>
      </c>
      <c r="BI156" s="292">
        <f>'Stock control'!DE156*'Stock control'!DJ156</f>
        <v>0</v>
      </c>
      <c r="BJ156" s="292">
        <f>'Stock control'!DH156*'Stock control'!DI156</f>
        <v>0</v>
      </c>
      <c r="BK156" s="293">
        <f>('Stock control'!DE156*'Stock control'!DJ156)-('Stock control'!DE156*'Stock control'!DI156)-BH156</f>
        <v>0</v>
      </c>
      <c r="BL156" s="294">
        <f>'Stock control'!DP156</f>
        <v>0</v>
      </c>
      <c r="BM156" s="304" t="str">
        <f>'Stock control'!DQ156</f>
        <v/>
      </c>
      <c r="BN156" s="292">
        <f>('Stock control'!DU156-'Stock control'!DT156)*'Stock control'!DP156*'Stock control'!DR156</f>
        <v>0</v>
      </c>
      <c r="BO156" s="292">
        <f>'Stock control'!DP156*'Stock control'!DU156</f>
        <v>0</v>
      </c>
      <c r="BP156" s="292">
        <f>'Stock control'!DS156*'Stock control'!DT156</f>
        <v>0</v>
      </c>
      <c r="BQ156" s="293">
        <f>('Stock control'!DP156*'Stock control'!DU156)-('Stock control'!DP156*'Stock control'!DT156)-BN156</f>
        <v>0</v>
      </c>
      <c r="BR156" s="294">
        <f>'Stock control'!EA156</f>
        <v>0</v>
      </c>
      <c r="BS156" s="304" t="str">
        <f>'Stock control'!EB156</f>
        <v/>
      </c>
      <c r="BT156" s="292">
        <f>('Stock control'!EF156-'Stock control'!EE156)*'Stock control'!EA156*'Stock control'!EC156</f>
        <v>0</v>
      </c>
      <c r="BU156" s="292">
        <f>'Stock control'!EA156*'Stock control'!EF156</f>
        <v>0</v>
      </c>
      <c r="BV156" s="292">
        <f>'Stock control'!ED156*'Stock control'!EE156</f>
        <v>0</v>
      </c>
      <c r="BW156" s="293">
        <f>('Stock control'!EA156*'Stock control'!EF156)-('Stock control'!EE156*'Stock control'!EA156)-BT156</f>
        <v>0</v>
      </c>
    </row>
    <row r="157" ht="15.75" customHeight="1">
      <c r="A157" s="8"/>
      <c r="B157" s="302">
        <v>144.0</v>
      </c>
      <c r="C157" s="289" t="str">
        <f>'Stock control'!D157</f>
        <v>Single Chimney - Black</v>
      </c>
      <c r="D157" s="290" t="str">
        <f>'Stock control'!K157</f>
        <v/>
      </c>
      <c r="E157" s="303">
        <f>'Stock control'!J157</f>
        <v>0</v>
      </c>
      <c r="F157" s="296">
        <f>('Stock control'!O157-'Stock control'!N157)*'Stock control'!L157*'Stock control'!J157</f>
        <v>0</v>
      </c>
      <c r="G157" s="296">
        <f>'Stock control'!J157*'Stock control'!O157</f>
        <v>0</v>
      </c>
      <c r="H157" s="296">
        <f>'Stock control'!M157*'Stock control'!N157</f>
        <v>0</v>
      </c>
      <c r="I157" s="293">
        <f>('Stock control'!J157*'Stock control'!O157)-('Stock control'!J157*'Stock control'!N157)-F157</f>
        <v>0</v>
      </c>
      <c r="J157" s="294">
        <f>'Stock control'!U157</f>
        <v>0</v>
      </c>
      <c r="K157" s="304" t="str">
        <f>'Stock control'!V157</f>
        <v/>
      </c>
      <c r="L157" s="296">
        <f>('Stock control'!Z157-'Stock control'!Y157)*'Stock control'!W157*'Stock control'!U157</f>
        <v>0</v>
      </c>
      <c r="M157" s="296">
        <f>'Stock control'!Z157*'Stock control'!U157</f>
        <v>0</v>
      </c>
      <c r="N157" s="296">
        <f>'Stock control'!X157*'Stock control'!Y157</f>
        <v>0</v>
      </c>
      <c r="O157" s="297">
        <f>('Stock control'!Z157*'Stock control'!U157)-('Stock control'!Y157*'Stock control'!U157)-L157</f>
        <v>0</v>
      </c>
      <c r="P157" s="294">
        <f>'Stock control'!AF157</f>
        <v>0</v>
      </c>
      <c r="Q157" s="304" t="str">
        <f>'Stock control'!AG157</f>
        <v/>
      </c>
      <c r="R157" s="296">
        <f>('Stock control'!AK157-'Stock control'!AJ157)*'Stock control'!AH157*'Stock control'!AF157</f>
        <v>0</v>
      </c>
      <c r="S157" s="296">
        <f>'Stock control'!AK157*'Stock control'!AF157</f>
        <v>0</v>
      </c>
      <c r="T157" s="296">
        <f>'Stock control'!AJ157*'Stock control'!AI157</f>
        <v>0</v>
      </c>
      <c r="U157" s="297">
        <f>('Stock control'!AK157*'Stock control'!AF157)-('Stock control'!AJ157*'Stock control'!AF157)-R157</f>
        <v>0</v>
      </c>
      <c r="V157" s="294">
        <f>'Stock control'!AQ157</f>
        <v>0</v>
      </c>
      <c r="W157" s="298" t="str">
        <f>'Stock control'!AR157</f>
        <v/>
      </c>
      <c r="X157" s="296">
        <f>('Stock control'!AV157-'Stock control'!AU157)*'Stock control'!AS157*'Stock control'!AQ157</f>
        <v>0</v>
      </c>
      <c r="Y157" s="292">
        <f>'Stock control'!AV157*'Stock control'!AQ157</f>
        <v>0</v>
      </c>
      <c r="Z157" s="292">
        <f>'Stock control'!AU157*'Stock control'!AT157</f>
        <v>0</v>
      </c>
      <c r="AA157" s="293">
        <f>('Stock control'!AV157*'Stock control'!AQ157)-('Stock control'!AU157*'Stock control'!AQ157)-X157</f>
        <v>0</v>
      </c>
      <c r="AB157" s="294">
        <f>'Stock control'!BB157</f>
        <v>0</v>
      </c>
      <c r="AC157" s="304" t="str">
        <f>'Stock control'!BC157</f>
        <v/>
      </c>
      <c r="AD157" s="292">
        <f>('Stock control'!BG157-'Stock control'!BF157)*'Stock control'!BD157*'Stock control'!BB157</f>
        <v>0</v>
      </c>
      <c r="AE157" s="292">
        <f>'Stock control'!BG157*'Stock control'!BB157</f>
        <v>0</v>
      </c>
      <c r="AF157" s="292">
        <f>'Stock control'!BF157*'Stock control'!BE157</f>
        <v>0</v>
      </c>
      <c r="AG157" s="293">
        <f>('Stock control'!BG157*'Stock control'!BB157)-('Stock control'!BF157*'Stock control'!BB157)-AD157</f>
        <v>0</v>
      </c>
      <c r="AH157" s="294">
        <f>'Stock control'!BM157</f>
        <v>0</v>
      </c>
      <c r="AI157" s="304" t="str">
        <f>'Stock control'!BN157</f>
        <v/>
      </c>
      <c r="AJ157" s="292">
        <f>('Stock control'!BR157-'Stock control'!BQ157)*'Stock control'!BO157*'Stock control'!BM157</f>
        <v>0</v>
      </c>
      <c r="AK157" s="292">
        <f>'Stock control'!BM157*'Stock control'!BR157</f>
        <v>0</v>
      </c>
      <c r="AL157" s="292">
        <f>'Stock control'!BP157*'Stock control'!BQ157</f>
        <v>0</v>
      </c>
      <c r="AM157" s="293">
        <f>('Stock control'!BM157*'Stock control'!BR157)-('Stock control'!BM157*'Stock control'!BQ157)-AJ157</f>
        <v>0</v>
      </c>
      <c r="AN157" s="294">
        <f>'Stock control'!BX157</f>
        <v>0</v>
      </c>
      <c r="AO157" s="304" t="str">
        <f>'Stock control'!BY157</f>
        <v/>
      </c>
      <c r="AP157" s="292">
        <f>('Stock control'!CC157-'Stock control'!CB157)*'Stock control'!BZ157*'Stock control'!BX157</f>
        <v>0</v>
      </c>
      <c r="AQ157" s="292">
        <f>'Stock control'!BX157*'Stock control'!CC157</f>
        <v>0</v>
      </c>
      <c r="AR157" s="292">
        <f>'Stock control'!CA157*'Stock control'!CB157</f>
        <v>0</v>
      </c>
      <c r="AS157" s="293">
        <f>('Stock control'!BX157*'Stock control'!CC157)-('Stock control'!BX157*'Stock control'!CB157)-AP157</f>
        <v>0</v>
      </c>
      <c r="AT157" s="294">
        <f>'Stock control'!CI157</f>
        <v>0</v>
      </c>
      <c r="AU157" s="304" t="str">
        <f>'Stock control'!CJ157</f>
        <v/>
      </c>
      <c r="AV157" s="292">
        <f>('Stock control'!CN157-'Stock control'!CM157)*'Stock control'!CI157*'Stock control'!CK157</f>
        <v>0</v>
      </c>
      <c r="AW157" s="292">
        <f>'Stock control'!CI157*'Stock control'!CN157</f>
        <v>0</v>
      </c>
      <c r="AX157" s="292">
        <f>'Stock control'!CL157*'Stock control'!CM157</f>
        <v>0</v>
      </c>
      <c r="AY157" s="293">
        <f>('Stock control'!CI157*'Stock control'!CN157)-('Stock control'!CI157*'Stock control'!CM157)-AV157</f>
        <v>0</v>
      </c>
      <c r="AZ157" s="294">
        <f>'Stock control'!CT157</f>
        <v>0</v>
      </c>
      <c r="BA157" s="304" t="str">
        <f>'Stock control'!CU157</f>
        <v/>
      </c>
      <c r="BB157" s="292">
        <f>('Stock control'!CY157-'Stock control'!CX157)*'Stock control'!CT157*'Stock control'!CV157</f>
        <v>0</v>
      </c>
      <c r="BC157" s="292">
        <f>'Stock control'!CT157*'Stock control'!CY157</f>
        <v>0</v>
      </c>
      <c r="BD157" s="292">
        <f>'Stock control'!CW157*'Stock control'!CX157</f>
        <v>0</v>
      </c>
      <c r="BE157" s="293">
        <f>('Stock control'!CT157*'Stock control'!CY157)-('Stock control'!CT157*'Stock control'!CX157)-BB157</f>
        <v>0</v>
      </c>
      <c r="BF157" s="294">
        <f>'Stock control'!DE157</f>
        <v>0</v>
      </c>
      <c r="BG157" s="304" t="str">
        <f>'Stock control'!DF157</f>
        <v/>
      </c>
      <c r="BH157" s="292">
        <f>('Stock control'!DJ157-'Stock control'!DI157)*'Stock control'!DE157*'Stock control'!DG157</f>
        <v>0</v>
      </c>
      <c r="BI157" s="292">
        <f>'Stock control'!DE157*'Stock control'!DJ157</f>
        <v>0</v>
      </c>
      <c r="BJ157" s="292">
        <f>'Stock control'!DH157*'Stock control'!DI157</f>
        <v>0</v>
      </c>
      <c r="BK157" s="293">
        <f>('Stock control'!DE157*'Stock control'!DJ157)-('Stock control'!DE157*'Stock control'!DI157)-BH157</f>
        <v>0</v>
      </c>
      <c r="BL157" s="294">
        <f>'Stock control'!DP157</f>
        <v>0</v>
      </c>
      <c r="BM157" s="304" t="str">
        <f>'Stock control'!DQ157</f>
        <v/>
      </c>
      <c r="BN157" s="292">
        <f>('Stock control'!DU157-'Stock control'!DT157)*'Stock control'!DP157*'Stock control'!DR157</f>
        <v>0</v>
      </c>
      <c r="BO157" s="292">
        <f>'Stock control'!DP157*'Stock control'!DU157</f>
        <v>0</v>
      </c>
      <c r="BP157" s="292">
        <f>'Stock control'!DS157*'Stock control'!DT157</f>
        <v>0</v>
      </c>
      <c r="BQ157" s="293">
        <f>('Stock control'!DP157*'Stock control'!DU157)-('Stock control'!DP157*'Stock control'!DT157)-BN157</f>
        <v>0</v>
      </c>
      <c r="BR157" s="294">
        <f>'Stock control'!EA157</f>
        <v>0</v>
      </c>
      <c r="BS157" s="304" t="str">
        <f>'Stock control'!EB157</f>
        <v/>
      </c>
      <c r="BT157" s="292">
        <f>('Stock control'!EF157-'Stock control'!EE157)*'Stock control'!EA157*'Stock control'!EC157</f>
        <v>0</v>
      </c>
      <c r="BU157" s="292">
        <f>'Stock control'!EA157*'Stock control'!EF157</f>
        <v>0</v>
      </c>
      <c r="BV157" s="292">
        <f>'Stock control'!ED157*'Stock control'!EE157</f>
        <v>0</v>
      </c>
      <c r="BW157" s="293">
        <f>('Stock control'!EA157*'Stock control'!EF157)-('Stock control'!EE157*'Stock control'!EA157)-BT157</f>
        <v>0</v>
      </c>
    </row>
    <row r="158" ht="15.75" customHeight="1">
      <c r="A158" s="8"/>
      <c r="B158" s="288">
        <v>145.0</v>
      </c>
      <c r="C158" s="289" t="str">
        <f>'Stock control'!D158</f>
        <v>Tender body </v>
      </c>
      <c r="D158" s="290" t="str">
        <f>'Stock control'!K158</f>
        <v/>
      </c>
      <c r="E158" s="303">
        <f>'Stock control'!J158</f>
        <v>0</v>
      </c>
      <c r="F158" s="296">
        <f>('Stock control'!O158-'Stock control'!N158)*'Stock control'!L158*'Stock control'!J158</f>
        <v>0</v>
      </c>
      <c r="G158" s="296">
        <f>'Stock control'!J158*'Stock control'!O158</f>
        <v>0</v>
      </c>
      <c r="H158" s="296">
        <f>'Stock control'!M158*'Stock control'!N158</f>
        <v>0</v>
      </c>
      <c r="I158" s="293">
        <f>('Stock control'!J158*'Stock control'!O158)-('Stock control'!J158*'Stock control'!N158)-F158</f>
        <v>0</v>
      </c>
      <c r="J158" s="294">
        <f>'Stock control'!U158</f>
        <v>0</v>
      </c>
      <c r="K158" s="304" t="str">
        <f>'Stock control'!V158</f>
        <v/>
      </c>
      <c r="L158" s="296">
        <f>('Stock control'!Z158-'Stock control'!Y158)*'Stock control'!W158*'Stock control'!U158</f>
        <v>0</v>
      </c>
      <c r="M158" s="296">
        <f>'Stock control'!Z158*'Stock control'!U158</f>
        <v>0</v>
      </c>
      <c r="N158" s="296">
        <f>'Stock control'!X158*'Stock control'!Y158</f>
        <v>0</v>
      </c>
      <c r="O158" s="297">
        <f>('Stock control'!Z158*'Stock control'!U158)-('Stock control'!Y158*'Stock control'!U158)-L158</f>
        <v>0</v>
      </c>
      <c r="P158" s="294">
        <f>'Stock control'!AF158</f>
        <v>0</v>
      </c>
      <c r="Q158" s="304" t="str">
        <f>'Stock control'!AG158</f>
        <v/>
      </c>
      <c r="R158" s="296">
        <f>('Stock control'!AK158-'Stock control'!AJ158)*'Stock control'!AH158*'Stock control'!AF158</f>
        <v>0</v>
      </c>
      <c r="S158" s="296">
        <f>'Stock control'!AK158*'Stock control'!AF158</f>
        <v>0</v>
      </c>
      <c r="T158" s="296">
        <f>'Stock control'!AJ158*'Stock control'!AI158</f>
        <v>0</v>
      </c>
      <c r="U158" s="297">
        <f>('Stock control'!AK158*'Stock control'!AF158)-('Stock control'!AJ158*'Stock control'!AF158)-R158</f>
        <v>0</v>
      </c>
      <c r="V158" s="294">
        <f>'Stock control'!AQ158</f>
        <v>0</v>
      </c>
      <c r="W158" s="298" t="str">
        <f>'Stock control'!AR158</f>
        <v/>
      </c>
      <c r="X158" s="296">
        <f>('Stock control'!AV158-'Stock control'!AU158)*'Stock control'!AS158*'Stock control'!AQ158</f>
        <v>0</v>
      </c>
      <c r="Y158" s="292">
        <f>'Stock control'!AV158*'Stock control'!AQ158</f>
        <v>0</v>
      </c>
      <c r="Z158" s="292">
        <f>'Stock control'!AU158*'Stock control'!AT158</f>
        <v>0</v>
      </c>
      <c r="AA158" s="293">
        <f>('Stock control'!AV158*'Stock control'!AQ158)-('Stock control'!AU158*'Stock control'!AQ158)-X158</f>
        <v>0</v>
      </c>
      <c r="AB158" s="294">
        <f>'Stock control'!BB158</f>
        <v>0</v>
      </c>
      <c r="AC158" s="304" t="str">
        <f>'Stock control'!BC158</f>
        <v/>
      </c>
      <c r="AD158" s="292">
        <f>('Stock control'!BG158-'Stock control'!BF158)*'Stock control'!BD158*'Stock control'!BB158</f>
        <v>0</v>
      </c>
      <c r="AE158" s="292">
        <f>'Stock control'!BG158*'Stock control'!BB158</f>
        <v>0</v>
      </c>
      <c r="AF158" s="292">
        <f>'Stock control'!BF158*'Stock control'!BE158</f>
        <v>0</v>
      </c>
      <c r="AG158" s="293">
        <f>('Stock control'!BG158*'Stock control'!BB158)-('Stock control'!BF158*'Stock control'!BB158)-AD158</f>
        <v>0</v>
      </c>
      <c r="AH158" s="294">
        <f>'Stock control'!BM158</f>
        <v>0</v>
      </c>
      <c r="AI158" s="304" t="str">
        <f>'Stock control'!BN158</f>
        <v/>
      </c>
      <c r="AJ158" s="292">
        <f>('Stock control'!BR158-'Stock control'!BQ158)*'Stock control'!BO158*'Stock control'!BM158</f>
        <v>0</v>
      </c>
      <c r="AK158" s="292">
        <f>'Stock control'!BM158*'Stock control'!BR158</f>
        <v>0</v>
      </c>
      <c r="AL158" s="292">
        <f>'Stock control'!BP158*'Stock control'!BQ158</f>
        <v>0</v>
      </c>
      <c r="AM158" s="293">
        <f>('Stock control'!BM158*'Stock control'!BR158)-('Stock control'!BM158*'Stock control'!BQ158)-AJ158</f>
        <v>0</v>
      </c>
      <c r="AN158" s="294">
        <f>'Stock control'!BX158</f>
        <v>0</v>
      </c>
      <c r="AO158" s="304" t="str">
        <f>'Stock control'!BY158</f>
        <v/>
      </c>
      <c r="AP158" s="292">
        <f>('Stock control'!CC158-'Stock control'!CB158)*'Stock control'!BZ158*'Stock control'!BX158</f>
        <v>0</v>
      </c>
      <c r="AQ158" s="292">
        <f>'Stock control'!BX158*'Stock control'!CC158</f>
        <v>0</v>
      </c>
      <c r="AR158" s="292">
        <f>'Stock control'!CA158*'Stock control'!CB158</f>
        <v>0</v>
      </c>
      <c r="AS158" s="293">
        <f>('Stock control'!BX158*'Stock control'!CC158)-('Stock control'!BX158*'Stock control'!CB158)-AP158</f>
        <v>0</v>
      </c>
      <c r="AT158" s="294">
        <f>'Stock control'!CI158</f>
        <v>0</v>
      </c>
      <c r="AU158" s="304" t="str">
        <f>'Stock control'!CJ158</f>
        <v/>
      </c>
      <c r="AV158" s="292">
        <f>('Stock control'!CN158-'Stock control'!CM158)*'Stock control'!CI158*'Stock control'!CK158</f>
        <v>0</v>
      </c>
      <c r="AW158" s="292">
        <f>'Stock control'!CI158*'Stock control'!CN158</f>
        <v>0</v>
      </c>
      <c r="AX158" s="292">
        <f>'Stock control'!CL158*'Stock control'!CM158</f>
        <v>0</v>
      </c>
      <c r="AY158" s="293">
        <f>('Stock control'!CI158*'Stock control'!CN158)-('Stock control'!CI158*'Stock control'!CM158)-AV158</f>
        <v>0</v>
      </c>
      <c r="AZ158" s="294">
        <f>'Stock control'!CT158</f>
        <v>0</v>
      </c>
      <c r="BA158" s="304" t="str">
        <f>'Stock control'!CU158</f>
        <v/>
      </c>
      <c r="BB158" s="292">
        <f>('Stock control'!CY158-'Stock control'!CX158)*'Stock control'!CT158*'Stock control'!CV158</f>
        <v>0</v>
      </c>
      <c r="BC158" s="292">
        <f>'Stock control'!CT158*'Stock control'!CY158</f>
        <v>0</v>
      </c>
      <c r="BD158" s="292">
        <f>'Stock control'!CW158*'Stock control'!CX158</f>
        <v>0</v>
      </c>
      <c r="BE158" s="293">
        <f>('Stock control'!CT158*'Stock control'!CY158)-('Stock control'!CT158*'Stock control'!CX158)-BB158</f>
        <v>0</v>
      </c>
      <c r="BF158" s="294">
        <f>'Stock control'!DE158</f>
        <v>0</v>
      </c>
      <c r="BG158" s="304" t="str">
        <f>'Stock control'!DF158</f>
        <v/>
      </c>
      <c r="BH158" s="292">
        <f>('Stock control'!DJ158-'Stock control'!DI158)*'Stock control'!DE158*'Stock control'!DG158</f>
        <v>0</v>
      </c>
      <c r="BI158" s="292">
        <f>'Stock control'!DE158*'Stock control'!DJ158</f>
        <v>0</v>
      </c>
      <c r="BJ158" s="292">
        <f>'Stock control'!DH158*'Stock control'!DI158</f>
        <v>0</v>
      </c>
      <c r="BK158" s="293">
        <f>('Stock control'!DE158*'Stock control'!DJ158)-('Stock control'!DE158*'Stock control'!DI158)-BH158</f>
        <v>0</v>
      </c>
      <c r="BL158" s="294">
        <f>'Stock control'!DP158</f>
        <v>0</v>
      </c>
      <c r="BM158" s="304" t="str">
        <f>'Stock control'!DQ158</f>
        <v/>
      </c>
      <c r="BN158" s="292">
        <f>('Stock control'!DU158-'Stock control'!DT158)*'Stock control'!DP158*'Stock control'!DR158</f>
        <v>0</v>
      </c>
      <c r="BO158" s="292">
        <f>'Stock control'!DP158*'Stock control'!DU158</f>
        <v>0</v>
      </c>
      <c r="BP158" s="292">
        <f>'Stock control'!DS158*'Stock control'!DT158</f>
        <v>0</v>
      </c>
      <c r="BQ158" s="293">
        <f>('Stock control'!DP158*'Stock control'!DU158)-('Stock control'!DP158*'Stock control'!DT158)-BN158</f>
        <v>0</v>
      </c>
      <c r="BR158" s="294">
        <f>'Stock control'!EA158</f>
        <v>0</v>
      </c>
      <c r="BS158" s="304" t="str">
        <f>'Stock control'!EB158</f>
        <v/>
      </c>
      <c r="BT158" s="292">
        <f>('Stock control'!EF158-'Stock control'!EE158)*'Stock control'!EA158*'Stock control'!EC158</f>
        <v>0</v>
      </c>
      <c r="BU158" s="292">
        <f>'Stock control'!EA158*'Stock control'!EF158</f>
        <v>0</v>
      </c>
      <c r="BV158" s="292">
        <f>'Stock control'!ED158*'Stock control'!EE158</f>
        <v>0</v>
      </c>
      <c r="BW158" s="293">
        <f>('Stock control'!EA158*'Stock control'!EF158)-('Stock control'!EE158*'Stock control'!EA158)-BT158</f>
        <v>0</v>
      </c>
    </row>
    <row r="159" ht="15.75" customHeight="1">
      <c r="A159" s="8"/>
      <c r="B159" s="302">
        <v>146.0</v>
      </c>
      <c r="C159" s="289" t="str">
        <f>'Stock control'!D159</f>
        <v>Loco/Tender Power Cable</v>
      </c>
      <c r="D159" s="290" t="str">
        <f>'Stock control'!K159</f>
        <v/>
      </c>
      <c r="E159" s="303">
        <f>'Stock control'!J159</f>
        <v>0</v>
      </c>
      <c r="F159" s="296">
        <f>('Stock control'!O159-'Stock control'!N159)*'Stock control'!L159*'Stock control'!J159</f>
        <v>0</v>
      </c>
      <c r="G159" s="296">
        <f>'Stock control'!J159*'Stock control'!O159</f>
        <v>0</v>
      </c>
      <c r="H159" s="296">
        <f>'Stock control'!M159*'Stock control'!N159</f>
        <v>0</v>
      </c>
      <c r="I159" s="293">
        <f>('Stock control'!J159*'Stock control'!O159)-('Stock control'!J159*'Stock control'!N159)-F159</f>
        <v>0</v>
      </c>
      <c r="J159" s="294">
        <f>'Stock control'!U159</f>
        <v>0</v>
      </c>
      <c r="K159" s="304" t="str">
        <f>'Stock control'!V159</f>
        <v/>
      </c>
      <c r="L159" s="296">
        <f>('Stock control'!Z159-'Stock control'!Y159)*'Stock control'!W159*'Stock control'!U159</f>
        <v>0</v>
      </c>
      <c r="M159" s="296">
        <f>'Stock control'!Z159*'Stock control'!U159</f>
        <v>0</v>
      </c>
      <c r="N159" s="296">
        <f>'Stock control'!X159*'Stock control'!Y159</f>
        <v>0</v>
      </c>
      <c r="O159" s="297">
        <f>('Stock control'!Z159*'Stock control'!U159)-('Stock control'!Y159*'Stock control'!U159)-L159</f>
        <v>0</v>
      </c>
      <c r="P159" s="294">
        <f>'Stock control'!AF159</f>
        <v>0</v>
      </c>
      <c r="Q159" s="304" t="str">
        <f>'Stock control'!AG159</f>
        <v/>
      </c>
      <c r="R159" s="296">
        <f>('Stock control'!AK159-'Stock control'!AJ159)*'Stock control'!AH159*'Stock control'!AF159</f>
        <v>0</v>
      </c>
      <c r="S159" s="296">
        <f>'Stock control'!AK159*'Stock control'!AF159</f>
        <v>0</v>
      </c>
      <c r="T159" s="296">
        <f>'Stock control'!AJ159*'Stock control'!AI159</f>
        <v>0</v>
      </c>
      <c r="U159" s="297">
        <f>('Stock control'!AK159*'Stock control'!AF159)-('Stock control'!AJ159*'Stock control'!AF159)-R159</f>
        <v>0</v>
      </c>
      <c r="V159" s="294">
        <f>'Stock control'!AQ159</f>
        <v>0</v>
      </c>
      <c r="W159" s="298" t="str">
        <f>'Stock control'!AR159</f>
        <v/>
      </c>
      <c r="X159" s="296">
        <f>('Stock control'!AV159-'Stock control'!AU159)*'Stock control'!AS159*'Stock control'!AQ159</f>
        <v>0</v>
      </c>
      <c r="Y159" s="292">
        <f>'Stock control'!AV159*'Stock control'!AQ159</f>
        <v>0</v>
      </c>
      <c r="Z159" s="292">
        <f>'Stock control'!AU159*'Stock control'!AT159</f>
        <v>0</v>
      </c>
      <c r="AA159" s="293">
        <f>('Stock control'!AV159*'Stock control'!AQ159)-('Stock control'!AU159*'Stock control'!AQ159)-X159</f>
        <v>0</v>
      </c>
      <c r="AB159" s="294">
        <f>'Stock control'!BB159</f>
        <v>0</v>
      </c>
      <c r="AC159" s="304" t="str">
        <f>'Stock control'!BC159</f>
        <v/>
      </c>
      <c r="AD159" s="292">
        <f>('Stock control'!BG159-'Stock control'!BF159)*'Stock control'!BD159*'Stock control'!BB159</f>
        <v>0</v>
      </c>
      <c r="AE159" s="292">
        <f>'Stock control'!BG159*'Stock control'!BB159</f>
        <v>0</v>
      </c>
      <c r="AF159" s="292">
        <f>'Stock control'!BF159*'Stock control'!BE159</f>
        <v>0</v>
      </c>
      <c r="AG159" s="293">
        <f>('Stock control'!BG159*'Stock control'!BB159)-('Stock control'!BF159*'Stock control'!BB159)-AD159</f>
        <v>0</v>
      </c>
      <c r="AH159" s="294">
        <f>'Stock control'!BM159</f>
        <v>2</v>
      </c>
      <c r="AI159" s="304" t="str">
        <f>'Stock control'!BN159</f>
        <v/>
      </c>
      <c r="AJ159" s="292">
        <f>('Stock control'!BR159-'Stock control'!BQ159)*'Stock control'!BO159*'Stock control'!BM159</f>
        <v>0</v>
      </c>
      <c r="AK159" s="292">
        <f>'Stock control'!BM159*'Stock control'!BR159</f>
        <v>38</v>
      </c>
      <c r="AL159" s="292">
        <f>'Stock control'!BP159*'Stock control'!BQ159</f>
        <v>0</v>
      </c>
      <c r="AM159" s="293">
        <f>('Stock control'!BM159*'Stock control'!BR159)-('Stock control'!BM159*'Stock control'!BQ159)-AJ159</f>
        <v>7.62</v>
      </c>
      <c r="AN159" s="294">
        <f>'Stock control'!BX159</f>
        <v>0</v>
      </c>
      <c r="AO159" s="304" t="str">
        <f>'Stock control'!BY159</f>
        <v/>
      </c>
      <c r="AP159" s="292">
        <f>('Stock control'!CC159-'Stock control'!CB159)*'Stock control'!BZ159*'Stock control'!BX159</f>
        <v>0</v>
      </c>
      <c r="AQ159" s="292">
        <f>'Stock control'!BX159*'Stock control'!CC159</f>
        <v>0</v>
      </c>
      <c r="AR159" s="292">
        <f>'Stock control'!CA159*'Stock control'!CB159</f>
        <v>0</v>
      </c>
      <c r="AS159" s="293">
        <f>('Stock control'!BX159*'Stock control'!CC159)-('Stock control'!BX159*'Stock control'!CB159)-AP159</f>
        <v>0</v>
      </c>
      <c r="AT159" s="294">
        <f>'Stock control'!CI159</f>
        <v>3</v>
      </c>
      <c r="AU159" s="304" t="str">
        <f>'Stock control'!CJ159</f>
        <v/>
      </c>
      <c r="AV159" s="292">
        <f>('Stock control'!CN159-'Stock control'!CM159)*'Stock control'!CI159*'Stock control'!CK159</f>
        <v>0</v>
      </c>
      <c r="AW159" s="292">
        <f>'Stock control'!CI159*'Stock control'!CN159</f>
        <v>54</v>
      </c>
      <c r="AX159" s="292">
        <f>'Stock control'!CL159*'Stock control'!CM159</f>
        <v>0</v>
      </c>
      <c r="AY159" s="293">
        <f>('Stock control'!CI159*'Stock control'!CN159)-('Stock control'!CI159*'Stock control'!CM159)-AV159</f>
        <v>6.03</v>
      </c>
      <c r="AZ159" s="294">
        <f>'Stock control'!CT159</f>
        <v>0</v>
      </c>
      <c r="BA159" s="304" t="str">
        <f>'Stock control'!CU159</f>
        <v/>
      </c>
      <c r="BB159" s="292">
        <f>('Stock control'!CY159-'Stock control'!CX159)*'Stock control'!CT159*'Stock control'!CV159</f>
        <v>0</v>
      </c>
      <c r="BC159" s="292">
        <f>'Stock control'!CT159*'Stock control'!CY159</f>
        <v>0</v>
      </c>
      <c r="BD159" s="292">
        <f>'Stock control'!CW159*'Stock control'!CX159</f>
        <v>0</v>
      </c>
      <c r="BE159" s="293">
        <f>('Stock control'!CT159*'Stock control'!CY159)-('Stock control'!CT159*'Stock control'!CX159)-BB159</f>
        <v>0</v>
      </c>
      <c r="BF159" s="294">
        <f>'Stock control'!DE159</f>
        <v>1</v>
      </c>
      <c r="BG159" s="304" t="str">
        <f>'Stock control'!DF159</f>
        <v/>
      </c>
      <c r="BH159" s="292">
        <f>('Stock control'!DJ159-'Stock control'!DI159)*'Stock control'!DE159*'Stock control'!DG159</f>
        <v>0</v>
      </c>
      <c r="BI159" s="292">
        <f>'Stock control'!DE159*'Stock control'!DJ159</f>
        <v>18</v>
      </c>
      <c r="BJ159" s="292">
        <f>'Stock control'!DH159*'Stock control'!DI159</f>
        <v>0</v>
      </c>
      <c r="BK159" s="293">
        <f>('Stock control'!DE159*'Stock control'!DJ159)-('Stock control'!DE159*'Stock control'!DI159)-BH159</f>
        <v>2.01</v>
      </c>
      <c r="BL159" s="294">
        <f>'Stock control'!DP159</f>
        <v>2</v>
      </c>
      <c r="BM159" s="304" t="str">
        <f>'Stock control'!DQ159</f>
        <v/>
      </c>
      <c r="BN159" s="292">
        <f>('Stock control'!DU159-'Stock control'!DT159)*'Stock control'!DP159*'Stock control'!DR159</f>
        <v>0</v>
      </c>
      <c r="BO159" s="292">
        <f>'Stock control'!DP159*'Stock control'!DU159</f>
        <v>36</v>
      </c>
      <c r="BP159" s="292">
        <f>'Stock control'!DS159*'Stock control'!DT159</f>
        <v>0</v>
      </c>
      <c r="BQ159" s="293">
        <f>('Stock control'!DP159*'Stock control'!DU159)-('Stock control'!DP159*'Stock control'!DT159)-BN159</f>
        <v>4.02</v>
      </c>
      <c r="BR159" s="294">
        <f>'Stock control'!EA159</f>
        <v>0</v>
      </c>
      <c r="BS159" s="304" t="str">
        <f>'Stock control'!EB159</f>
        <v/>
      </c>
      <c r="BT159" s="292">
        <f>('Stock control'!EF159-'Stock control'!EE159)*'Stock control'!EA159*'Stock control'!EC159</f>
        <v>0</v>
      </c>
      <c r="BU159" s="292">
        <f>'Stock control'!EA159*'Stock control'!EF159</f>
        <v>0</v>
      </c>
      <c r="BV159" s="292">
        <f>'Stock control'!ED159*'Stock control'!EE159</f>
        <v>0</v>
      </c>
      <c r="BW159" s="293">
        <f>('Stock control'!EA159*'Stock control'!EF159)-('Stock control'!EE159*'Stock control'!EA159)-BT159</f>
        <v>0</v>
      </c>
    </row>
    <row r="160" ht="15.75" customHeight="1">
      <c r="A160" s="8"/>
      <c r="B160" s="288">
        <v>147.0</v>
      </c>
      <c r="C160" s="289" t="str">
        <f>'Stock control'!D160</f>
        <v>A3 Rotary Valve Gasket set </v>
      </c>
      <c r="D160" s="290" t="str">
        <f>'Stock control'!K160</f>
        <v/>
      </c>
      <c r="E160" s="303">
        <f>'Stock control'!J160</f>
        <v>0</v>
      </c>
      <c r="F160" s="296">
        <f>('Stock control'!O160-'Stock control'!N160)*'Stock control'!L160*'Stock control'!J160</f>
        <v>0</v>
      </c>
      <c r="G160" s="296">
        <f>'Stock control'!J160*'Stock control'!O160</f>
        <v>0</v>
      </c>
      <c r="H160" s="296">
        <f>'Stock control'!M160*'Stock control'!N160</f>
        <v>0</v>
      </c>
      <c r="I160" s="293">
        <f>('Stock control'!J160*'Stock control'!O160)-('Stock control'!J160*'Stock control'!N160)-F160</f>
        <v>0</v>
      </c>
      <c r="J160" s="294">
        <f>'Stock control'!U160</f>
        <v>0</v>
      </c>
      <c r="K160" s="304" t="str">
        <f>'Stock control'!V160</f>
        <v/>
      </c>
      <c r="L160" s="296">
        <f>('Stock control'!Z160-'Stock control'!Y160)*'Stock control'!W160*'Stock control'!U160</f>
        <v>0</v>
      </c>
      <c r="M160" s="296">
        <f>'Stock control'!Z160*'Stock control'!U160</f>
        <v>0</v>
      </c>
      <c r="N160" s="296">
        <f>'Stock control'!X160*'Stock control'!Y160</f>
        <v>0</v>
      </c>
      <c r="O160" s="297">
        <f>('Stock control'!Z160*'Stock control'!U160)-('Stock control'!Y160*'Stock control'!U160)-L160</f>
        <v>0</v>
      </c>
      <c r="P160" s="294">
        <f>'Stock control'!AF160</f>
        <v>0</v>
      </c>
      <c r="Q160" s="304" t="str">
        <f>'Stock control'!AG160</f>
        <v/>
      </c>
      <c r="R160" s="296">
        <f>('Stock control'!AK160-'Stock control'!AJ160)*'Stock control'!AH160*'Stock control'!AF160</f>
        <v>0</v>
      </c>
      <c r="S160" s="296">
        <f>'Stock control'!AK160*'Stock control'!AF160</f>
        <v>0</v>
      </c>
      <c r="T160" s="296">
        <f>'Stock control'!AJ160*'Stock control'!AI160</f>
        <v>0</v>
      </c>
      <c r="U160" s="297">
        <f>('Stock control'!AK160*'Stock control'!AF160)-('Stock control'!AJ160*'Stock control'!AF160)-R160</f>
        <v>0</v>
      </c>
      <c r="V160" s="294">
        <f>'Stock control'!AQ160</f>
        <v>0</v>
      </c>
      <c r="W160" s="298" t="str">
        <f>'Stock control'!AR160</f>
        <v/>
      </c>
      <c r="X160" s="296">
        <f>('Stock control'!AV160-'Stock control'!AU160)*'Stock control'!AS160*'Stock control'!AQ160</f>
        <v>0</v>
      </c>
      <c r="Y160" s="292">
        <f>'Stock control'!AV160*'Stock control'!AQ160</f>
        <v>0</v>
      </c>
      <c r="Z160" s="292">
        <f>'Stock control'!AU160*'Stock control'!AT160</f>
        <v>0</v>
      </c>
      <c r="AA160" s="293">
        <f>('Stock control'!AV160*'Stock control'!AQ160)-('Stock control'!AU160*'Stock control'!AQ160)-X160</f>
        <v>0</v>
      </c>
      <c r="AB160" s="294">
        <f>'Stock control'!BB160</f>
        <v>10</v>
      </c>
      <c r="AC160" s="304" t="str">
        <f>'Stock control'!BC160</f>
        <v/>
      </c>
      <c r="AD160" s="292">
        <f>('Stock control'!BG160-'Stock control'!BF160)*'Stock control'!BD160*'Stock control'!BB160</f>
        <v>0</v>
      </c>
      <c r="AE160" s="292">
        <f>'Stock control'!BG160*'Stock control'!BB160</f>
        <v>70</v>
      </c>
      <c r="AF160" s="292">
        <f>'Stock control'!BF160*'Stock control'!BE160</f>
        <v>0</v>
      </c>
      <c r="AG160" s="293">
        <f>('Stock control'!BG160*'Stock control'!BB160)-('Stock control'!BF160*'Stock control'!BB160)-AD160</f>
        <v>14</v>
      </c>
      <c r="AH160" s="294">
        <f>'Stock control'!BM160</f>
        <v>0</v>
      </c>
      <c r="AI160" s="304" t="str">
        <f>'Stock control'!BN160</f>
        <v/>
      </c>
      <c r="AJ160" s="292">
        <f>('Stock control'!BR160-'Stock control'!BQ160)*'Stock control'!BO160*'Stock control'!BM160</f>
        <v>0</v>
      </c>
      <c r="AK160" s="292">
        <f>'Stock control'!BM160*'Stock control'!BR160</f>
        <v>0</v>
      </c>
      <c r="AL160" s="292">
        <f>'Stock control'!BP160*'Stock control'!BQ160</f>
        <v>0</v>
      </c>
      <c r="AM160" s="293">
        <f>('Stock control'!BM160*'Stock control'!BR160)-('Stock control'!BM160*'Stock control'!BQ160)-AJ160</f>
        <v>0</v>
      </c>
      <c r="AN160" s="294">
        <f>'Stock control'!BX160</f>
        <v>0</v>
      </c>
      <c r="AO160" s="304" t="str">
        <f>'Stock control'!BY160</f>
        <v/>
      </c>
      <c r="AP160" s="292">
        <f>('Stock control'!CC160-'Stock control'!CB160)*'Stock control'!BZ160*'Stock control'!BX160</f>
        <v>0</v>
      </c>
      <c r="AQ160" s="292">
        <f>'Stock control'!BX160*'Stock control'!CC160</f>
        <v>0</v>
      </c>
      <c r="AR160" s="292">
        <f>'Stock control'!CA160*'Stock control'!CB160</f>
        <v>0</v>
      </c>
      <c r="AS160" s="293">
        <f>('Stock control'!BX160*'Stock control'!CC160)-('Stock control'!BX160*'Stock control'!CB160)-AP160</f>
        <v>0</v>
      </c>
      <c r="AT160" s="294">
        <f>'Stock control'!CI160</f>
        <v>0</v>
      </c>
      <c r="AU160" s="304" t="str">
        <f>'Stock control'!CJ160</f>
        <v/>
      </c>
      <c r="AV160" s="292">
        <f>('Stock control'!CN160-'Stock control'!CM160)*'Stock control'!CI160*'Stock control'!CK160</f>
        <v>0</v>
      </c>
      <c r="AW160" s="292">
        <f>'Stock control'!CI160*'Stock control'!CN160</f>
        <v>0</v>
      </c>
      <c r="AX160" s="292">
        <f>'Stock control'!CL160*'Stock control'!CM160</f>
        <v>0</v>
      </c>
      <c r="AY160" s="293">
        <f>('Stock control'!CI160*'Stock control'!CN160)-('Stock control'!CI160*'Stock control'!CM160)-AV160</f>
        <v>0</v>
      </c>
      <c r="AZ160" s="294">
        <f>'Stock control'!CT160</f>
        <v>0</v>
      </c>
      <c r="BA160" s="304" t="str">
        <f>'Stock control'!CU160</f>
        <v/>
      </c>
      <c r="BB160" s="292">
        <f>('Stock control'!CY160-'Stock control'!CX160)*'Stock control'!CT160*'Stock control'!CV160</f>
        <v>0</v>
      </c>
      <c r="BC160" s="292">
        <f>'Stock control'!CT160*'Stock control'!CY160</f>
        <v>0</v>
      </c>
      <c r="BD160" s="292">
        <f>'Stock control'!CW160*'Stock control'!CX160</f>
        <v>0</v>
      </c>
      <c r="BE160" s="293">
        <f>('Stock control'!CT160*'Stock control'!CY160)-('Stock control'!CT160*'Stock control'!CX160)-BB160</f>
        <v>0</v>
      </c>
      <c r="BF160" s="294">
        <f>'Stock control'!DE160</f>
        <v>1</v>
      </c>
      <c r="BG160" s="304" t="str">
        <f>'Stock control'!DF160</f>
        <v/>
      </c>
      <c r="BH160" s="292">
        <f>('Stock control'!DJ160-'Stock control'!DI160)*'Stock control'!DE160*'Stock control'!DG160</f>
        <v>0</v>
      </c>
      <c r="BI160" s="292">
        <f>'Stock control'!DE160*'Stock control'!DJ160</f>
        <v>7</v>
      </c>
      <c r="BJ160" s="292">
        <f>'Stock control'!DH160*'Stock control'!DI160</f>
        <v>0</v>
      </c>
      <c r="BK160" s="293">
        <f>('Stock control'!DE160*'Stock control'!DJ160)-('Stock control'!DE160*'Stock control'!DI160)-BH160</f>
        <v>1.4</v>
      </c>
      <c r="BL160" s="294">
        <f>'Stock control'!DP160</f>
        <v>0</v>
      </c>
      <c r="BM160" s="304" t="str">
        <f>'Stock control'!DQ160</f>
        <v/>
      </c>
      <c r="BN160" s="292">
        <f>('Stock control'!DU160-'Stock control'!DT160)*'Stock control'!DP160*'Stock control'!DR160</f>
        <v>0</v>
      </c>
      <c r="BO160" s="292">
        <f>'Stock control'!DP160*'Stock control'!DU160</f>
        <v>0</v>
      </c>
      <c r="BP160" s="292">
        <f>'Stock control'!DS160*'Stock control'!DT160</f>
        <v>0</v>
      </c>
      <c r="BQ160" s="293">
        <f>('Stock control'!DP160*'Stock control'!DU160)-('Stock control'!DP160*'Stock control'!DT160)-BN160</f>
        <v>0</v>
      </c>
      <c r="BR160" s="294">
        <f>'Stock control'!EA160</f>
        <v>0</v>
      </c>
      <c r="BS160" s="304" t="str">
        <f>'Stock control'!EB160</f>
        <v/>
      </c>
      <c r="BT160" s="292">
        <f>('Stock control'!EF160-'Stock control'!EE160)*'Stock control'!EA160*'Stock control'!EC160</f>
        <v>0</v>
      </c>
      <c r="BU160" s="292">
        <f>'Stock control'!EA160*'Stock control'!EF160</f>
        <v>0</v>
      </c>
      <c r="BV160" s="292">
        <f>'Stock control'!ED160*'Stock control'!EE160</f>
        <v>0</v>
      </c>
      <c r="BW160" s="293">
        <f>('Stock control'!EA160*'Stock control'!EF160)-('Stock control'!EE160*'Stock control'!EA160)-BT160</f>
        <v>0</v>
      </c>
    </row>
    <row r="161" ht="15.75" customHeight="1">
      <c r="A161" s="8"/>
      <c r="B161" s="302">
        <v>148.0</v>
      </c>
      <c r="C161" s="289" t="str">
        <f>'Stock control'!D161</f>
        <v>A3 Thin PCB Wiper Board</v>
      </c>
      <c r="D161" s="290" t="str">
        <f>'Stock control'!K161</f>
        <v/>
      </c>
      <c r="E161" s="303">
        <f>'Stock control'!J161</f>
        <v>0</v>
      </c>
      <c r="F161" s="296">
        <f>('Stock control'!O161-'Stock control'!N161)*'Stock control'!L161*'Stock control'!J161</f>
        <v>0</v>
      </c>
      <c r="G161" s="296">
        <f>'Stock control'!J161*'Stock control'!O161</f>
        <v>0</v>
      </c>
      <c r="H161" s="296">
        <f>'Stock control'!M161*'Stock control'!N161</f>
        <v>0</v>
      </c>
      <c r="I161" s="293">
        <f>('Stock control'!J161*'Stock control'!O161)-('Stock control'!J161*'Stock control'!N161)-F161</f>
        <v>0</v>
      </c>
      <c r="J161" s="294">
        <f>'Stock control'!U161</f>
        <v>0</v>
      </c>
      <c r="K161" s="304" t="str">
        <f>'Stock control'!V161</f>
        <v/>
      </c>
      <c r="L161" s="296">
        <f>('Stock control'!Z161-'Stock control'!Y161)*'Stock control'!W161*'Stock control'!U161</f>
        <v>0</v>
      </c>
      <c r="M161" s="296">
        <f>'Stock control'!Z161*'Stock control'!U161</f>
        <v>0</v>
      </c>
      <c r="N161" s="296">
        <f>'Stock control'!X161*'Stock control'!Y161</f>
        <v>0</v>
      </c>
      <c r="O161" s="297">
        <f>('Stock control'!Z161*'Stock control'!U161)-('Stock control'!Y161*'Stock control'!U161)-L161</f>
        <v>0</v>
      </c>
      <c r="P161" s="294">
        <f>'Stock control'!AF161</f>
        <v>0</v>
      </c>
      <c r="Q161" s="304" t="str">
        <f>'Stock control'!AG161</f>
        <v/>
      </c>
      <c r="R161" s="296">
        <f>('Stock control'!AK161-'Stock control'!AJ161)*'Stock control'!AH161*'Stock control'!AF161</f>
        <v>0</v>
      </c>
      <c r="S161" s="296">
        <f>'Stock control'!AK161*'Stock control'!AF161</f>
        <v>0</v>
      </c>
      <c r="T161" s="296">
        <f>'Stock control'!AJ161*'Stock control'!AI161</f>
        <v>0</v>
      </c>
      <c r="U161" s="297">
        <f>('Stock control'!AK161*'Stock control'!AF161)-('Stock control'!AJ161*'Stock control'!AF161)-R161</f>
        <v>0</v>
      </c>
      <c r="V161" s="294">
        <f>'Stock control'!AQ161</f>
        <v>0</v>
      </c>
      <c r="W161" s="298" t="str">
        <f>'Stock control'!AR161</f>
        <v/>
      </c>
      <c r="X161" s="296">
        <f>('Stock control'!AV161-'Stock control'!AU161)*'Stock control'!AS161*'Stock control'!AQ161</f>
        <v>0</v>
      </c>
      <c r="Y161" s="292">
        <f>'Stock control'!AV161*'Stock control'!AQ161</f>
        <v>0</v>
      </c>
      <c r="Z161" s="292">
        <f>'Stock control'!AU161*'Stock control'!AT161</f>
        <v>0</v>
      </c>
      <c r="AA161" s="293">
        <f>('Stock control'!AV161*'Stock control'!AQ161)-('Stock control'!AU161*'Stock control'!AQ161)-X161</f>
        <v>0</v>
      </c>
      <c r="AB161" s="294">
        <f>'Stock control'!BB161</f>
        <v>0</v>
      </c>
      <c r="AC161" s="304" t="str">
        <f>'Stock control'!BC161</f>
        <v/>
      </c>
      <c r="AD161" s="292">
        <f>('Stock control'!BG161-'Stock control'!BF161)*'Stock control'!BD161*'Stock control'!BB161</f>
        <v>0</v>
      </c>
      <c r="AE161" s="292">
        <f>'Stock control'!BG161*'Stock control'!BB161</f>
        <v>0</v>
      </c>
      <c r="AF161" s="292">
        <f>'Stock control'!BF161*'Stock control'!BE161</f>
        <v>0</v>
      </c>
      <c r="AG161" s="293">
        <f>('Stock control'!BG161*'Stock control'!BB161)-('Stock control'!BF161*'Stock control'!BB161)-AD161</f>
        <v>0</v>
      </c>
      <c r="AH161" s="294">
        <f>'Stock control'!BM161</f>
        <v>1</v>
      </c>
      <c r="AI161" s="304" t="str">
        <f>'Stock control'!BN161</f>
        <v/>
      </c>
      <c r="AJ161" s="292">
        <f>('Stock control'!BR161-'Stock control'!BQ161)*'Stock control'!BO161*'Stock control'!BM161</f>
        <v>0</v>
      </c>
      <c r="AK161" s="292">
        <f>'Stock control'!BM161*'Stock control'!BR161</f>
        <v>10</v>
      </c>
      <c r="AL161" s="292">
        <f>'Stock control'!BP161*'Stock control'!BQ161</f>
        <v>0</v>
      </c>
      <c r="AM161" s="293">
        <f>('Stock control'!BM161*'Stock control'!BR161)-('Stock control'!BM161*'Stock control'!BQ161)-AJ161</f>
        <v>2.01</v>
      </c>
      <c r="AN161" s="294">
        <f>'Stock control'!BX161</f>
        <v>0</v>
      </c>
      <c r="AO161" s="304" t="str">
        <f>'Stock control'!BY161</f>
        <v/>
      </c>
      <c r="AP161" s="292">
        <f>('Stock control'!CC161-'Stock control'!CB161)*'Stock control'!BZ161*'Stock control'!BX161</f>
        <v>0</v>
      </c>
      <c r="AQ161" s="292">
        <f>'Stock control'!BX161*'Stock control'!CC161</f>
        <v>0</v>
      </c>
      <c r="AR161" s="292">
        <f>'Stock control'!CA161*'Stock control'!CB161</f>
        <v>0</v>
      </c>
      <c r="AS161" s="293">
        <f>('Stock control'!BX161*'Stock control'!CC161)-('Stock control'!BX161*'Stock control'!CB161)-AP161</f>
        <v>0</v>
      </c>
      <c r="AT161" s="294">
        <f>'Stock control'!CI161</f>
        <v>0</v>
      </c>
      <c r="AU161" s="304" t="str">
        <f>'Stock control'!CJ161</f>
        <v/>
      </c>
      <c r="AV161" s="292">
        <f>('Stock control'!CN161-'Stock control'!CM161)*'Stock control'!CI161*'Stock control'!CK161</f>
        <v>0</v>
      </c>
      <c r="AW161" s="292">
        <f>'Stock control'!CI161*'Stock control'!CN161</f>
        <v>0</v>
      </c>
      <c r="AX161" s="292">
        <f>'Stock control'!CL161*'Stock control'!CM161</f>
        <v>0</v>
      </c>
      <c r="AY161" s="293">
        <f>('Stock control'!CI161*'Stock control'!CN161)-('Stock control'!CI161*'Stock control'!CM161)-AV161</f>
        <v>0</v>
      </c>
      <c r="AZ161" s="294">
        <f>'Stock control'!CT161</f>
        <v>0</v>
      </c>
      <c r="BA161" s="304" t="str">
        <f>'Stock control'!CU161</f>
        <v/>
      </c>
      <c r="BB161" s="292">
        <f>('Stock control'!CY161-'Stock control'!CX161)*'Stock control'!CT161*'Stock control'!CV161</f>
        <v>0</v>
      </c>
      <c r="BC161" s="292">
        <f>'Stock control'!CT161*'Stock control'!CY161</f>
        <v>0</v>
      </c>
      <c r="BD161" s="292">
        <f>'Stock control'!CW161*'Stock control'!CX161</f>
        <v>0</v>
      </c>
      <c r="BE161" s="293">
        <f>('Stock control'!CT161*'Stock control'!CY161)-('Stock control'!CT161*'Stock control'!CX161)-BB161</f>
        <v>0</v>
      </c>
      <c r="BF161" s="294">
        <f>'Stock control'!DE161</f>
        <v>1</v>
      </c>
      <c r="BG161" s="304" t="str">
        <f>'Stock control'!DF161</f>
        <v/>
      </c>
      <c r="BH161" s="292">
        <f>('Stock control'!DJ161-'Stock control'!DI161)*'Stock control'!DE161*'Stock control'!DG161</f>
        <v>0</v>
      </c>
      <c r="BI161" s="292">
        <f>'Stock control'!DE161*'Stock control'!DJ161</f>
        <v>10</v>
      </c>
      <c r="BJ161" s="292">
        <f>'Stock control'!DH161*'Stock control'!DI161</f>
        <v>0</v>
      </c>
      <c r="BK161" s="293">
        <f>('Stock control'!DE161*'Stock control'!DJ161)-('Stock control'!DE161*'Stock control'!DI161)-BH161</f>
        <v>2.01</v>
      </c>
      <c r="BL161" s="294">
        <f>'Stock control'!DP161</f>
        <v>0</v>
      </c>
      <c r="BM161" s="304" t="str">
        <f>'Stock control'!DQ161</f>
        <v/>
      </c>
      <c r="BN161" s="292">
        <f>('Stock control'!DU161-'Stock control'!DT161)*'Stock control'!DP161*'Stock control'!DR161</f>
        <v>0</v>
      </c>
      <c r="BO161" s="292">
        <f>'Stock control'!DP161*'Stock control'!DU161</f>
        <v>0</v>
      </c>
      <c r="BP161" s="292">
        <f>'Stock control'!DS161*'Stock control'!DT161</f>
        <v>0</v>
      </c>
      <c r="BQ161" s="293">
        <f>('Stock control'!DP161*'Stock control'!DU161)-('Stock control'!DP161*'Stock control'!DT161)-BN161</f>
        <v>0</v>
      </c>
      <c r="BR161" s="294">
        <f>'Stock control'!EA161</f>
        <v>0</v>
      </c>
      <c r="BS161" s="304" t="str">
        <f>'Stock control'!EB161</f>
        <v/>
      </c>
      <c r="BT161" s="292">
        <f>('Stock control'!EF161-'Stock control'!EE161)*'Stock control'!EA161*'Stock control'!EC161</f>
        <v>0</v>
      </c>
      <c r="BU161" s="292">
        <f>'Stock control'!EA161*'Stock control'!EF161</f>
        <v>0</v>
      </c>
      <c r="BV161" s="292">
        <f>'Stock control'!ED161*'Stock control'!EE161</f>
        <v>0</v>
      </c>
      <c r="BW161" s="293">
        <f>('Stock control'!EA161*'Stock control'!EF161)-('Stock control'!EE161*'Stock control'!EA161)-BT161</f>
        <v>0</v>
      </c>
    </row>
    <row r="162" ht="15.75" customHeight="1">
      <c r="A162" s="8"/>
      <c r="B162" s="288">
        <v>149.0</v>
      </c>
      <c r="C162" s="289" t="str">
        <f>'Stock control'!D162</f>
        <v>A3 main PCB  (no lights)</v>
      </c>
      <c r="D162" s="290" t="str">
        <f>'Stock control'!K162</f>
        <v/>
      </c>
      <c r="E162" s="303">
        <f>'Stock control'!J162</f>
        <v>1</v>
      </c>
      <c r="F162" s="296">
        <f>('Stock control'!O162-'Stock control'!N162)*'Stock control'!L162*'Stock control'!J162</f>
        <v>0</v>
      </c>
      <c r="G162" s="296">
        <f>'Stock control'!J162*'Stock control'!O162</f>
        <v>42</v>
      </c>
      <c r="H162" s="296">
        <f>'Stock control'!M162*'Stock control'!N162</f>
        <v>0</v>
      </c>
      <c r="I162" s="293">
        <f>('Stock control'!J162*'Stock control'!O162)-('Stock control'!J162*'Stock control'!N162)-F162</f>
        <v>30.01</v>
      </c>
      <c r="J162" s="294">
        <f>'Stock control'!U162</f>
        <v>0</v>
      </c>
      <c r="K162" s="304" t="str">
        <f>'Stock control'!V162</f>
        <v/>
      </c>
      <c r="L162" s="296">
        <f>('Stock control'!Z162-'Stock control'!Y162)*'Stock control'!W162*'Stock control'!U162</f>
        <v>0</v>
      </c>
      <c r="M162" s="296">
        <f>'Stock control'!Z162*'Stock control'!U162</f>
        <v>0</v>
      </c>
      <c r="N162" s="296">
        <f>'Stock control'!X162*'Stock control'!Y162</f>
        <v>0</v>
      </c>
      <c r="O162" s="297">
        <f>('Stock control'!Z162*'Stock control'!U162)-('Stock control'!Y162*'Stock control'!U162)-L162</f>
        <v>0</v>
      </c>
      <c r="P162" s="294">
        <f>'Stock control'!AF162</f>
        <v>0</v>
      </c>
      <c r="Q162" s="304" t="str">
        <f>'Stock control'!AG162</f>
        <v/>
      </c>
      <c r="R162" s="296">
        <f>('Stock control'!AK162-'Stock control'!AJ162)*'Stock control'!AH162*'Stock control'!AF162</f>
        <v>0</v>
      </c>
      <c r="S162" s="296">
        <f>'Stock control'!AK162*'Stock control'!AF162</f>
        <v>0</v>
      </c>
      <c r="T162" s="296">
        <f>'Stock control'!AJ162*'Stock control'!AI162</f>
        <v>0</v>
      </c>
      <c r="U162" s="297">
        <f>('Stock control'!AK162*'Stock control'!AF162)-('Stock control'!AJ162*'Stock control'!AF162)-R162</f>
        <v>0</v>
      </c>
      <c r="V162" s="294">
        <f>'Stock control'!AQ162</f>
        <v>2</v>
      </c>
      <c r="W162" s="298" t="str">
        <f>'Stock control'!AR162</f>
        <v/>
      </c>
      <c r="X162" s="296">
        <f>('Stock control'!AV162-'Stock control'!AU162)*'Stock control'!AS162*'Stock control'!AQ162</f>
        <v>0</v>
      </c>
      <c r="Y162" s="292">
        <f>'Stock control'!AV162*'Stock control'!AQ162</f>
        <v>50</v>
      </c>
      <c r="Z162" s="292">
        <f>'Stock control'!AU162*'Stock control'!AT162</f>
        <v>0</v>
      </c>
      <c r="AA162" s="293">
        <f>('Stock control'!AV162*'Stock control'!AQ162)-('Stock control'!AU162*'Stock control'!AQ162)-X162</f>
        <v>26.02</v>
      </c>
      <c r="AB162" s="294">
        <f>'Stock control'!BB162</f>
        <v>0</v>
      </c>
      <c r="AC162" s="304" t="str">
        <f>'Stock control'!BC162</f>
        <v/>
      </c>
      <c r="AD162" s="292">
        <f>('Stock control'!BG162-'Stock control'!BF162)*'Stock control'!BD162*'Stock control'!BB162</f>
        <v>0</v>
      </c>
      <c r="AE162" s="292">
        <f>'Stock control'!BG162*'Stock control'!BB162</f>
        <v>0</v>
      </c>
      <c r="AF162" s="292">
        <f>'Stock control'!BF162*'Stock control'!BE162</f>
        <v>0</v>
      </c>
      <c r="AG162" s="293">
        <f>('Stock control'!BG162*'Stock control'!BB162)-('Stock control'!BF162*'Stock control'!BB162)-AD162</f>
        <v>0</v>
      </c>
      <c r="AH162" s="294">
        <f>'Stock control'!BM162</f>
        <v>1</v>
      </c>
      <c r="AI162" s="304" t="str">
        <f>'Stock control'!BN162</f>
        <v/>
      </c>
      <c r="AJ162" s="292">
        <f>('Stock control'!BR162-'Stock control'!BQ162)*'Stock control'!BO162*'Stock control'!BM162</f>
        <v>0</v>
      </c>
      <c r="AK162" s="292">
        <f>'Stock control'!BM162*'Stock control'!BR162</f>
        <v>25</v>
      </c>
      <c r="AL162" s="292">
        <f>'Stock control'!BP162*'Stock control'!BQ162</f>
        <v>0</v>
      </c>
      <c r="AM162" s="293">
        <f>('Stock control'!BM162*'Stock control'!BR162)-('Stock control'!BM162*'Stock control'!BQ162)-AJ162</f>
        <v>5.01</v>
      </c>
      <c r="AN162" s="294">
        <f>'Stock control'!BX162</f>
        <v>0</v>
      </c>
      <c r="AO162" s="304" t="str">
        <f>'Stock control'!BY162</f>
        <v/>
      </c>
      <c r="AP162" s="292">
        <f>('Stock control'!CC162-'Stock control'!CB162)*'Stock control'!BZ162*'Stock control'!BX162</f>
        <v>0</v>
      </c>
      <c r="AQ162" s="292">
        <f>'Stock control'!BX162*'Stock control'!CC162</f>
        <v>0</v>
      </c>
      <c r="AR162" s="292">
        <f>'Stock control'!CA162*'Stock control'!CB162</f>
        <v>0</v>
      </c>
      <c r="AS162" s="293">
        <f>('Stock control'!BX162*'Stock control'!CC162)-('Stock control'!BX162*'Stock control'!CB162)-AP162</f>
        <v>0</v>
      </c>
      <c r="AT162" s="294">
        <f>'Stock control'!CI162</f>
        <v>0</v>
      </c>
      <c r="AU162" s="304" t="str">
        <f>'Stock control'!CJ162</f>
        <v/>
      </c>
      <c r="AV162" s="292">
        <f>('Stock control'!CN162-'Stock control'!CM162)*'Stock control'!CI162*'Stock control'!CK162</f>
        <v>0</v>
      </c>
      <c r="AW162" s="292">
        <f>'Stock control'!CI162*'Stock control'!CN162</f>
        <v>0</v>
      </c>
      <c r="AX162" s="292">
        <f>'Stock control'!CL162*'Stock control'!CM162</f>
        <v>0</v>
      </c>
      <c r="AY162" s="293">
        <f>('Stock control'!CI162*'Stock control'!CN162)-('Stock control'!CI162*'Stock control'!CM162)-AV162</f>
        <v>0</v>
      </c>
      <c r="AZ162" s="294">
        <f>'Stock control'!CT162</f>
        <v>0</v>
      </c>
      <c r="BA162" s="304" t="str">
        <f>'Stock control'!CU162</f>
        <v/>
      </c>
      <c r="BB162" s="292">
        <f>('Stock control'!CY162-'Stock control'!CX162)*'Stock control'!CT162*'Stock control'!CV162</f>
        <v>0</v>
      </c>
      <c r="BC162" s="292">
        <f>'Stock control'!CT162*'Stock control'!CY162</f>
        <v>0</v>
      </c>
      <c r="BD162" s="292">
        <f>'Stock control'!CW162*'Stock control'!CX162</f>
        <v>0</v>
      </c>
      <c r="BE162" s="293">
        <f>('Stock control'!CT162*'Stock control'!CY162)-('Stock control'!CT162*'Stock control'!CX162)-BB162</f>
        <v>0</v>
      </c>
      <c r="BF162" s="294">
        <f>'Stock control'!DE162</f>
        <v>0</v>
      </c>
      <c r="BG162" s="304" t="str">
        <f>'Stock control'!DF162</f>
        <v/>
      </c>
      <c r="BH162" s="292">
        <f>('Stock control'!DJ162-'Stock control'!DI162)*'Stock control'!DE162*'Stock control'!DG162</f>
        <v>0</v>
      </c>
      <c r="BI162" s="292">
        <f>'Stock control'!DE162*'Stock control'!DJ162</f>
        <v>0</v>
      </c>
      <c r="BJ162" s="292">
        <f>'Stock control'!DH162*'Stock control'!DI162</f>
        <v>0</v>
      </c>
      <c r="BK162" s="293">
        <f>('Stock control'!DE162*'Stock control'!DJ162)-('Stock control'!DE162*'Stock control'!DI162)-BH162</f>
        <v>0</v>
      </c>
      <c r="BL162" s="294">
        <f>'Stock control'!DP162</f>
        <v>0</v>
      </c>
      <c r="BM162" s="304" t="str">
        <f>'Stock control'!DQ162</f>
        <v/>
      </c>
      <c r="BN162" s="292">
        <f>('Stock control'!DU162-'Stock control'!DT162)*'Stock control'!DP162*'Stock control'!DR162</f>
        <v>0</v>
      </c>
      <c r="BO162" s="292">
        <f>'Stock control'!DP162*'Stock control'!DU162</f>
        <v>0</v>
      </c>
      <c r="BP162" s="292">
        <f>'Stock control'!DS162*'Stock control'!DT162</f>
        <v>0</v>
      </c>
      <c r="BQ162" s="293">
        <f>('Stock control'!DP162*'Stock control'!DU162)-('Stock control'!DP162*'Stock control'!DT162)-BN162</f>
        <v>0</v>
      </c>
      <c r="BR162" s="294">
        <f>'Stock control'!EA162</f>
        <v>0</v>
      </c>
      <c r="BS162" s="304" t="str">
        <f>'Stock control'!EB162</f>
        <v/>
      </c>
      <c r="BT162" s="292">
        <f>('Stock control'!EF162-'Stock control'!EE162)*'Stock control'!EA162*'Stock control'!EC162</f>
        <v>0</v>
      </c>
      <c r="BU162" s="292">
        <f>'Stock control'!EA162*'Stock control'!EF162</f>
        <v>0</v>
      </c>
      <c r="BV162" s="292">
        <f>'Stock control'!ED162*'Stock control'!EE162</f>
        <v>0</v>
      </c>
      <c r="BW162" s="293">
        <f>('Stock control'!EA162*'Stock control'!EF162)-('Stock control'!EE162*'Stock control'!EA162)-BT162</f>
        <v>0</v>
      </c>
    </row>
    <row r="163" ht="15.75" customHeight="1">
      <c r="A163" s="8"/>
      <c r="B163" s="302">
        <v>150.0</v>
      </c>
      <c r="C163" s="289" t="str">
        <f>'Stock control'!D163</f>
        <v>A3 Indicator lights</v>
      </c>
      <c r="D163" s="290" t="str">
        <f>'Stock control'!K163</f>
        <v/>
      </c>
      <c r="E163" s="303">
        <f>'Stock control'!J163</f>
        <v>0</v>
      </c>
      <c r="F163" s="296">
        <f>('Stock control'!O163-'Stock control'!N163)*'Stock control'!L163*'Stock control'!J163</f>
        <v>0</v>
      </c>
      <c r="G163" s="296">
        <f>'Stock control'!J163*'Stock control'!O163</f>
        <v>0</v>
      </c>
      <c r="H163" s="296">
        <f>'Stock control'!M163*'Stock control'!N163</f>
        <v>0</v>
      </c>
      <c r="I163" s="293">
        <f>('Stock control'!J163*'Stock control'!O163)-('Stock control'!J163*'Stock control'!N163)-F163</f>
        <v>0</v>
      </c>
      <c r="J163" s="294">
        <f>'Stock control'!U163</f>
        <v>0</v>
      </c>
      <c r="K163" s="304" t="str">
        <f>'Stock control'!V163</f>
        <v/>
      </c>
      <c r="L163" s="296">
        <f>('Stock control'!Z163-'Stock control'!Y163)*'Stock control'!W163*'Stock control'!U163</f>
        <v>0</v>
      </c>
      <c r="M163" s="296">
        <f>'Stock control'!Z163*'Stock control'!U163</f>
        <v>0</v>
      </c>
      <c r="N163" s="296">
        <f>'Stock control'!X163*'Stock control'!Y163</f>
        <v>0</v>
      </c>
      <c r="O163" s="297">
        <f>('Stock control'!Z163*'Stock control'!U163)-('Stock control'!Y163*'Stock control'!U163)-L163</f>
        <v>0</v>
      </c>
      <c r="P163" s="294">
        <f>'Stock control'!AF163</f>
        <v>0</v>
      </c>
      <c r="Q163" s="304" t="str">
        <f>'Stock control'!AG163</f>
        <v/>
      </c>
      <c r="R163" s="296">
        <f>('Stock control'!AK163-'Stock control'!AJ163)*'Stock control'!AH163*'Stock control'!AF163</f>
        <v>0</v>
      </c>
      <c r="S163" s="296">
        <f>'Stock control'!AK163*'Stock control'!AF163</f>
        <v>0</v>
      </c>
      <c r="T163" s="296">
        <f>'Stock control'!AJ163*'Stock control'!AI163</f>
        <v>0</v>
      </c>
      <c r="U163" s="297">
        <f>('Stock control'!AK163*'Stock control'!AF163)-('Stock control'!AJ163*'Stock control'!AF163)-R163</f>
        <v>0</v>
      </c>
      <c r="V163" s="294">
        <f>'Stock control'!AQ163</f>
        <v>0</v>
      </c>
      <c r="W163" s="298" t="str">
        <f>'Stock control'!AR163</f>
        <v/>
      </c>
      <c r="X163" s="296">
        <f>('Stock control'!AV163-'Stock control'!AU163)*'Stock control'!AS163*'Stock control'!AQ163</f>
        <v>0</v>
      </c>
      <c r="Y163" s="292">
        <f>'Stock control'!AV163*'Stock control'!AQ163</f>
        <v>0</v>
      </c>
      <c r="Z163" s="292">
        <f>'Stock control'!AU163*'Stock control'!AT163</f>
        <v>0</v>
      </c>
      <c r="AA163" s="293">
        <f>('Stock control'!AV163*'Stock control'!AQ163)-('Stock control'!AU163*'Stock control'!AQ163)-X163</f>
        <v>0</v>
      </c>
      <c r="AB163" s="294">
        <f>'Stock control'!BB163</f>
        <v>0</v>
      </c>
      <c r="AC163" s="304" t="str">
        <f>'Stock control'!BC163</f>
        <v/>
      </c>
      <c r="AD163" s="292">
        <f>('Stock control'!BG163-'Stock control'!BF163)*'Stock control'!BD163*'Stock control'!BB163</f>
        <v>0</v>
      </c>
      <c r="AE163" s="292">
        <f>'Stock control'!BG163*'Stock control'!BB163</f>
        <v>0</v>
      </c>
      <c r="AF163" s="292">
        <f>'Stock control'!BF163*'Stock control'!BE163</f>
        <v>0</v>
      </c>
      <c r="AG163" s="293">
        <f>('Stock control'!BG163*'Stock control'!BB163)-('Stock control'!BF163*'Stock control'!BB163)-AD163</f>
        <v>0</v>
      </c>
      <c r="AH163" s="294">
        <f>'Stock control'!BM163</f>
        <v>0</v>
      </c>
      <c r="AI163" s="304" t="str">
        <f>'Stock control'!BN163</f>
        <v/>
      </c>
      <c r="AJ163" s="292">
        <f>('Stock control'!BR163-'Stock control'!BQ163)*'Stock control'!BO163*'Stock control'!BM163</f>
        <v>0</v>
      </c>
      <c r="AK163" s="292">
        <f>'Stock control'!BM163*'Stock control'!BR163</f>
        <v>0</v>
      </c>
      <c r="AL163" s="292">
        <f>'Stock control'!BP163*'Stock control'!BQ163</f>
        <v>0</v>
      </c>
      <c r="AM163" s="293">
        <f>('Stock control'!BM163*'Stock control'!BR163)-('Stock control'!BM163*'Stock control'!BQ163)-AJ163</f>
        <v>0</v>
      </c>
      <c r="AN163" s="294">
        <f>'Stock control'!BX163</f>
        <v>0</v>
      </c>
      <c r="AO163" s="304" t="str">
        <f>'Stock control'!BY163</f>
        <v/>
      </c>
      <c r="AP163" s="292">
        <f>('Stock control'!CC163-'Stock control'!CB163)*'Stock control'!BZ163*'Stock control'!BX163</f>
        <v>0</v>
      </c>
      <c r="AQ163" s="292">
        <f>'Stock control'!BX163*'Stock control'!CC163</f>
        <v>0</v>
      </c>
      <c r="AR163" s="292">
        <f>'Stock control'!CA163*'Stock control'!CB163</f>
        <v>0</v>
      </c>
      <c r="AS163" s="293">
        <f>('Stock control'!BX163*'Stock control'!CC163)-('Stock control'!BX163*'Stock control'!CB163)-AP163</f>
        <v>0</v>
      </c>
      <c r="AT163" s="294">
        <f>'Stock control'!CI163</f>
        <v>0</v>
      </c>
      <c r="AU163" s="304" t="str">
        <f>'Stock control'!CJ163</f>
        <v/>
      </c>
      <c r="AV163" s="292">
        <f>('Stock control'!CN163-'Stock control'!CM163)*'Stock control'!CI163*'Stock control'!CK163</f>
        <v>0</v>
      </c>
      <c r="AW163" s="292">
        <f>'Stock control'!CI163*'Stock control'!CN163</f>
        <v>0</v>
      </c>
      <c r="AX163" s="292">
        <f>'Stock control'!CL163*'Stock control'!CM163</f>
        <v>0</v>
      </c>
      <c r="AY163" s="293">
        <f>('Stock control'!CI163*'Stock control'!CN163)-('Stock control'!CI163*'Stock control'!CM163)-AV163</f>
        <v>0</v>
      </c>
      <c r="AZ163" s="294">
        <f>'Stock control'!CT163</f>
        <v>0</v>
      </c>
      <c r="BA163" s="304" t="str">
        <f>'Stock control'!CU163</f>
        <v/>
      </c>
      <c r="BB163" s="292">
        <f>('Stock control'!CY163-'Stock control'!CX163)*'Stock control'!CT163*'Stock control'!CV163</f>
        <v>0</v>
      </c>
      <c r="BC163" s="292">
        <f>'Stock control'!CT163*'Stock control'!CY163</f>
        <v>0</v>
      </c>
      <c r="BD163" s="292">
        <f>'Stock control'!CW163*'Stock control'!CX163</f>
        <v>0</v>
      </c>
      <c r="BE163" s="293">
        <f>('Stock control'!CT163*'Stock control'!CY163)-('Stock control'!CT163*'Stock control'!CX163)-BB163</f>
        <v>0</v>
      </c>
      <c r="BF163" s="294">
        <f>'Stock control'!DE163</f>
        <v>0</v>
      </c>
      <c r="BG163" s="304" t="str">
        <f>'Stock control'!DF163</f>
        <v/>
      </c>
      <c r="BH163" s="292">
        <f>('Stock control'!DJ163-'Stock control'!DI163)*'Stock control'!DE163*'Stock control'!DG163</f>
        <v>0</v>
      </c>
      <c r="BI163" s="292">
        <f>'Stock control'!DE163*'Stock control'!DJ163</f>
        <v>0</v>
      </c>
      <c r="BJ163" s="292">
        <f>'Stock control'!DH163*'Stock control'!DI163</f>
        <v>0</v>
      </c>
      <c r="BK163" s="293">
        <f>('Stock control'!DE163*'Stock control'!DJ163)-('Stock control'!DE163*'Stock control'!DI163)-BH163</f>
        <v>0</v>
      </c>
      <c r="BL163" s="294">
        <f>'Stock control'!DP163</f>
        <v>1</v>
      </c>
      <c r="BM163" s="304" t="str">
        <f>'Stock control'!DQ163</f>
        <v/>
      </c>
      <c r="BN163" s="292">
        <f>('Stock control'!DU163-'Stock control'!DT163)*'Stock control'!DP163*'Stock control'!DR163</f>
        <v>0</v>
      </c>
      <c r="BO163" s="292">
        <f>'Stock control'!DP163*'Stock control'!DU163</f>
        <v>9</v>
      </c>
      <c r="BP163" s="292">
        <f>'Stock control'!DS163*'Stock control'!DT163</f>
        <v>0</v>
      </c>
      <c r="BQ163" s="293">
        <f>('Stock control'!DP163*'Stock control'!DU163)-('Stock control'!DP163*'Stock control'!DT163)-BN163</f>
        <v>1.81</v>
      </c>
      <c r="BR163" s="294">
        <f>'Stock control'!EA163</f>
        <v>0</v>
      </c>
      <c r="BS163" s="304" t="str">
        <f>'Stock control'!EB163</f>
        <v/>
      </c>
      <c r="BT163" s="292">
        <f>('Stock control'!EF163-'Stock control'!EE163)*'Stock control'!EA163*'Stock control'!EC163</f>
        <v>0</v>
      </c>
      <c r="BU163" s="292">
        <f>'Stock control'!EA163*'Stock control'!EF163</f>
        <v>0</v>
      </c>
      <c r="BV163" s="292">
        <f>'Stock control'!ED163*'Stock control'!EE163</f>
        <v>0</v>
      </c>
      <c r="BW163" s="293">
        <f>('Stock control'!EA163*'Stock control'!EF163)-('Stock control'!EE163*'Stock control'!EA163)-BT163</f>
        <v>0</v>
      </c>
    </row>
    <row r="164" ht="15.75" customHeight="1">
      <c r="A164" s="8"/>
      <c r="B164" s="288">
        <v>151.0</v>
      </c>
      <c r="C164" s="289" t="str">
        <f>'Stock control'!D164</f>
        <v>A3 Steam whistle</v>
      </c>
      <c r="D164" s="290" t="str">
        <f>'Stock control'!K164</f>
        <v/>
      </c>
      <c r="E164" s="303">
        <f>'Stock control'!J164</f>
        <v>0</v>
      </c>
      <c r="F164" s="296">
        <f>('Stock control'!O164-'Stock control'!N164)*'Stock control'!L164*'Stock control'!J164</f>
        <v>0</v>
      </c>
      <c r="G164" s="296">
        <f>'Stock control'!J164*'Stock control'!O164</f>
        <v>0</v>
      </c>
      <c r="H164" s="296">
        <f>'Stock control'!M164*'Stock control'!N164</f>
        <v>0</v>
      </c>
      <c r="I164" s="293">
        <f>('Stock control'!J164*'Stock control'!O164)-('Stock control'!J164*'Stock control'!N164)-F164</f>
        <v>0</v>
      </c>
      <c r="J164" s="294">
        <f>'Stock control'!U164</f>
        <v>0</v>
      </c>
      <c r="K164" s="304" t="str">
        <f>'Stock control'!V164</f>
        <v/>
      </c>
      <c r="L164" s="296">
        <f>('Stock control'!Z164-'Stock control'!Y164)*'Stock control'!W164*'Stock control'!U164</f>
        <v>0</v>
      </c>
      <c r="M164" s="296">
        <f>'Stock control'!Z164*'Stock control'!U164</f>
        <v>0</v>
      </c>
      <c r="N164" s="296">
        <f>'Stock control'!X164*'Stock control'!Y164</f>
        <v>0</v>
      </c>
      <c r="O164" s="297">
        <f>('Stock control'!Z164*'Stock control'!U164)-('Stock control'!Y164*'Stock control'!U164)-L164</f>
        <v>0</v>
      </c>
      <c r="P164" s="294">
        <f>'Stock control'!AF164</f>
        <v>0</v>
      </c>
      <c r="Q164" s="304" t="str">
        <f>'Stock control'!AG164</f>
        <v/>
      </c>
      <c r="R164" s="296">
        <f>('Stock control'!AK164-'Stock control'!AJ164)*'Stock control'!AH164*'Stock control'!AF164</f>
        <v>0</v>
      </c>
      <c r="S164" s="296">
        <f>'Stock control'!AK164*'Stock control'!AF164</f>
        <v>0</v>
      </c>
      <c r="T164" s="296">
        <f>'Stock control'!AJ164*'Stock control'!AI164</f>
        <v>0</v>
      </c>
      <c r="U164" s="297">
        <f>('Stock control'!AK164*'Stock control'!AF164)-('Stock control'!AJ164*'Stock control'!AF164)-R164</f>
        <v>0</v>
      </c>
      <c r="V164" s="294">
        <f>'Stock control'!AQ164</f>
        <v>0</v>
      </c>
      <c r="W164" s="298" t="str">
        <f>'Stock control'!AR164</f>
        <v/>
      </c>
      <c r="X164" s="296">
        <f>('Stock control'!AV164-'Stock control'!AU164)*'Stock control'!AS164*'Stock control'!AQ164</f>
        <v>0</v>
      </c>
      <c r="Y164" s="292">
        <f>'Stock control'!AV164*'Stock control'!AQ164</f>
        <v>0</v>
      </c>
      <c r="Z164" s="292">
        <f>'Stock control'!AU164*'Stock control'!AT164</f>
        <v>0</v>
      </c>
      <c r="AA164" s="293">
        <f>('Stock control'!AV164*'Stock control'!AQ164)-('Stock control'!AU164*'Stock control'!AQ164)-X164</f>
        <v>0</v>
      </c>
      <c r="AB164" s="294">
        <f>'Stock control'!BB164</f>
        <v>0</v>
      </c>
      <c r="AC164" s="304" t="str">
        <f>'Stock control'!BC164</f>
        <v/>
      </c>
      <c r="AD164" s="292">
        <f>('Stock control'!BG164-'Stock control'!BF164)*'Stock control'!BD164*'Stock control'!BB164</f>
        <v>0</v>
      </c>
      <c r="AE164" s="292">
        <f>'Stock control'!BG164*'Stock control'!BB164</f>
        <v>0</v>
      </c>
      <c r="AF164" s="292">
        <f>'Stock control'!BF164*'Stock control'!BE164</f>
        <v>0</v>
      </c>
      <c r="AG164" s="293">
        <f>('Stock control'!BG164*'Stock control'!BB164)-('Stock control'!BF164*'Stock control'!BB164)-AD164</f>
        <v>0</v>
      </c>
      <c r="AH164" s="294">
        <f>'Stock control'!BM164</f>
        <v>0</v>
      </c>
      <c r="AI164" s="304" t="str">
        <f>'Stock control'!BN164</f>
        <v/>
      </c>
      <c r="AJ164" s="292">
        <f>('Stock control'!BR164-'Stock control'!BQ164)*'Stock control'!BO164*'Stock control'!BM164</f>
        <v>0</v>
      </c>
      <c r="AK164" s="292">
        <f>'Stock control'!BM164*'Stock control'!BR164</f>
        <v>0</v>
      </c>
      <c r="AL164" s="292">
        <f>'Stock control'!BP164*'Stock control'!BQ164</f>
        <v>0</v>
      </c>
      <c r="AM164" s="293">
        <f>('Stock control'!BM164*'Stock control'!BR164)-('Stock control'!BM164*'Stock control'!BQ164)-AJ164</f>
        <v>0</v>
      </c>
      <c r="AN164" s="294">
        <f>'Stock control'!BX164</f>
        <v>0</v>
      </c>
      <c r="AO164" s="304" t="str">
        <f>'Stock control'!BY164</f>
        <v/>
      </c>
      <c r="AP164" s="292">
        <f>('Stock control'!CC164-'Stock control'!CB164)*'Stock control'!BZ164*'Stock control'!BX164</f>
        <v>0</v>
      </c>
      <c r="AQ164" s="292">
        <f>'Stock control'!BX164*'Stock control'!CC164</f>
        <v>0</v>
      </c>
      <c r="AR164" s="292">
        <f>'Stock control'!CA164*'Stock control'!CB164</f>
        <v>0</v>
      </c>
      <c r="AS164" s="293">
        <f>('Stock control'!BX164*'Stock control'!CC164)-('Stock control'!BX164*'Stock control'!CB164)-AP164</f>
        <v>0</v>
      </c>
      <c r="AT164" s="294">
        <f>'Stock control'!CI164</f>
        <v>0</v>
      </c>
      <c r="AU164" s="304" t="str">
        <f>'Stock control'!CJ164</f>
        <v/>
      </c>
      <c r="AV164" s="292">
        <f>('Stock control'!CN164-'Stock control'!CM164)*'Stock control'!CI164*'Stock control'!CK164</f>
        <v>0</v>
      </c>
      <c r="AW164" s="292">
        <f>'Stock control'!CI164*'Stock control'!CN164</f>
        <v>0</v>
      </c>
      <c r="AX164" s="292">
        <f>'Stock control'!CL164*'Stock control'!CM164</f>
        <v>0</v>
      </c>
      <c r="AY164" s="293">
        <f>('Stock control'!CI164*'Stock control'!CN164)-('Stock control'!CI164*'Stock control'!CM164)-AV164</f>
        <v>0</v>
      </c>
      <c r="AZ164" s="294">
        <f>'Stock control'!CT164</f>
        <v>0</v>
      </c>
      <c r="BA164" s="304" t="str">
        <f>'Stock control'!CU164</f>
        <v/>
      </c>
      <c r="BB164" s="292">
        <f>('Stock control'!CY164-'Stock control'!CX164)*'Stock control'!CT164*'Stock control'!CV164</f>
        <v>0</v>
      </c>
      <c r="BC164" s="292">
        <f>'Stock control'!CT164*'Stock control'!CY164</f>
        <v>0</v>
      </c>
      <c r="BD164" s="292">
        <f>'Stock control'!CW164*'Stock control'!CX164</f>
        <v>0</v>
      </c>
      <c r="BE164" s="293">
        <f>('Stock control'!CT164*'Stock control'!CY164)-('Stock control'!CT164*'Stock control'!CX164)-BB164</f>
        <v>0</v>
      </c>
      <c r="BF164" s="294">
        <f>'Stock control'!DE164</f>
        <v>0</v>
      </c>
      <c r="BG164" s="304" t="str">
        <f>'Stock control'!DF164</f>
        <v/>
      </c>
      <c r="BH164" s="292">
        <f>('Stock control'!DJ164-'Stock control'!DI164)*'Stock control'!DE164*'Stock control'!DG164</f>
        <v>0</v>
      </c>
      <c r="BI164" s="292">
        <f>'Stock control'!DE164*'Stock control'!DJ164</f>
        <v>0</v>
      </c>
      <c r="BJ164" s="292">
        <f>'Stock control'!DH164*'Stock control'!DI164</f>
        <v>0</v>
      </c>
      <c r="BK164" s="293">
        <f>('Stock control'!DE164*'Stock control'!DJ164)-('Stock control'!DE164*'Stock control'!DI164)-BH164</f>
        <v>0</v>
      </c>
      <c r="BL164" s="294">
        <f>'Stock control'!DP164</f>
        <v>0</v>
      </c>
      <c r="BM164" s="304" t="str">
        <f>'Stock control'!DQ164</f>
        <v/>
      </c>
      <c r="BN164" s="292">
        <f>('Stock control'!DU164-'Stock control'!DT164)*'Stock control'!DP164*'Stock control'!DR164</f>
        <v>0</v>
      </c>
      <c r="BO164" s="292">
        <f>'Stock control'!DP164*'Stock control'!DU164</f>
        <v>0</v>
      </c>
      <c r="BP164" s="292">
        <f>'Stock control'!DS164*'Stock control'!DT164</f>
        <v>0</v>
      </c>
      <c r="BQ164" s="293">
        <f>('Stock control'!DP164*'Stock control'!DU164)-('Stock control'!DP164*'Stock control'!DT164)-BN164</f>
        <v>0</v>
      </c>
      <c r="BR164" s="294">
        <f>'Stock control'!EA164</f>
        <v>0</v>
      </c>
      <c r="BS164" s="304" t="str">
        <f>'Stock control'!EB164</f>
        <v/>
      </c>
      <c r="BT164" s="292">
        <f>('Stock control'!EF164-'Stock control'!EE164)*'Stock control'!EA164*'Stock control'!EC164</f>
        <v>0</v>
      </c>
      <c r="BU164" s="292">
        <f>'Stock control'!EA164*'Stock control'!EF164</f>
        <v>0</v>
      </c>
      <c r="BV164" s="292">
        <f>'Stock control'!ED164*'Stock control'!EE164</f>
        <v>0</v>
      </c>
      <c r="BW164" s="293">
        <f>('Stock control'!EA164*'Stock control'!EF164)-('Stock control'!EE164*'Stock control'!EA164)-BT164</f>
        <v>0</v>
      </c>
    </row>
    <row r="165" ht="15.75" customHeight="1">
      <c r="A165" s="8"/>
      <c r="B165" s="302">
        <v>152.0</v>
      </c>
      <c r="C165" s="289" t="str">
        <f>'Stock control'!D165</f>
        <v>A3 Valve Motion Rods</v>
      </c>
      <c r="D165" s="290" t="str">
        <f>'Stock control'!K165</f>
        <v/>
      </c>
      <c r="E165" s="303">
        <f>'Stock control'!J165</f>
        <v>0</v>
      </c>
      <c r="F165" s="296">
        <f>('Stock control'!O165-'Stock control'!N165)*'Stock control'!L165*'Stock control'!J165</f>
        <v>0</v>
      </c>
      <c r="G165" s="296">
        <f>'Stock control'!J165*'Stock control'!O165</f>
        <v>0</v>
      </c>
      <c r="H165" s="296">
        <f>'Stock control'!M165*'Stock control'!N165</f>
        <v>0</v>
      </c>
      <c r="I165" s="293">
        <f>('Stock control'!J165*'Stock control'!O165)-('Stock control'!J165*'Stock control'!N165)-F165</f>
        <v>0</v>
      </c>
      <c r="J165" s="294">
        <f>'Stock control'!U165</f>
        <v>0</v>
      </c>
      <c r="K165" s="304" t="str">
        <f>'Stock control'!V165</f>
        <v/>
      </c>
      <c r="L165" s="296">
        <f>('Stock control'!Z165-'Stock control'!Y165)*'Stock control'!W165*'Stock control'!U165</f>
        <v>0</v>
      </c>
      <c r="M165" s="296">
        <f>'Stock control'!Z165*'Stock control'!U165</f>
        <v>0</v>
      </c>
      <c r="N165" s="296">
        <f>'Stock control'!X165*'Stock control'!Y165</f>
        <v>0</v>
      </c>
      <c r="O165" s="297">
        <f>('Stock control'!Z165*'Stock control'!U165)-('Stock control'!Y165*'Stock control'!U165)-L165</f>
        <v>0</v>
      </c>
      <c r="P165" s="294">
        <f>'Stock control'!AF165</f>
        <v>0</v>
      </c>
      <c r="Q165" s="304" t="str">
        <f>'Stock control'!AG165</f>
        <v/>
      </c>
      <c r="R165" s="296">
        <f>('Stock control'!AK165-'Stock control'!AJ165)*'Stock control'!AH165*'Stock control'!AF165</f>
        <v>0</v>
      </c>
      <c r="S165" s="296">
        <f>'Stock control'!AK165*'Stock control'!AF165</f>
        <v>0</v>
      </c>
      <c r="T165" s="296">
        <f>'Stock control'!AJ165*'Stock control'!AI165</f>
        <v>0</v>
      </c>
      <c r="U165" s="297">
        <f>('Stock control'!AK165*'Stock control'!AF165)-('Stock control'!AJ165*'Stock control'!AF165)-R165</f>
        <v>0</v>
      </c>
      <c r="V165" s="294">
        <f>'Stock control'!AQ165</f>
        <v>0</v>
      </c>
      <c r="W165" s="298" t="str">
        <f>'Stock control'!AR165</f>
        <v/>
      </c>
      <c r="X165" s="296">
        <f>('Stock control'!AV165-'Stock control'!AU165)*'Stock control'!AS165*'Stock control'!AQ165</f>
        <v>0</v>
      </c>
      <c r="Y165" s="292">
        <f>'Stock control'!AV165*'Stock control'!AQ165</f>
        <v>0</v>
      </c>
      <c r="Z165" s="292">
        <f>'Stock control'!AU165*'Stock control'!AT165</f>
        <v>0</v>
      </c>
      <c r="AA165" s="293">
        <f>('Stock control'!AV165*'Stock control'!AQ165)-('Stock control'!AU165*'Stock control'!AQ165)-X165</f>
        <v>0</v>
      </c>
      <c r="AB165" s="294">
        <f>'Stock control'!BB165</f>
        <v>0</v>
      </c>
      <c r="AC165" s="304" t="str">
        <f>'Stock control'!BC165</f>
        <v/>
      </c>
      <c r="AD165" s="292">
        <f>('Stock control'!BG165-'Stock control'!BF165)*'Stock control'!BD165*'Stock control'!BB165</f>
        <v>0</v>
      </c>
      <c r="AE165" s="292">
        <f>'Stock control'!BG165*'Stock control'!BB165</f>
        <v>0</v>
      </c>
      <c r="AF165" s="292">
        <f>'Stock control'!BF165*'Stock control'!BE165</f>
        <v>0</v>
      </c>
      <c r="AG165" s="293">
        <f>('Stock control'!BG165*'Stock control'!BB165)-('Stock control'!BF165*'Stock control'!BB165)-AD165</f>
        <v>0</v>
      </c>
      <c r="AH165" s="294">
        <f>'Stock control'!BM165</f>
        <v>0</v>
      </c>
      <c r="AI165" s="304" t="str">
        <f>'Stock control'!BN165</f>
        <v/>
      </c>
      <c r="AJ165" s="292">
        <f>('Stock control'!BR165-'Stock control'!BQ165)*'Stock control'!BO165*'Stock control'!BM165</f>
        <v>0</v>
      </c>
      <c r="AK165" s="292">
        <f>'Stock control'!BM165*'Stock control'!BR165</f>
        <v>0</v>
      </c>
      <c r="AL165" s="292">
        <f>'Stock control'!BP165*'Stock control'!BQ165</f>
        <v>0</v>
      </c>
      <c r="AM165" s="293">
        <f>('Stock control'!BM165*'Stock control'!BR165)-('Stock control'!BM165*'Stock control'!BQ165)-AJ165</f>
        <v>0</v>
      </c>
      <c r="AN165" s="294">
        <f>'Stock control'!BX165</f>
        <v>1</v>
      </c>
      <c r="AO165" s="304" t="str">
        <f>'Stock control'!BY165</f>
        <v/>
      </c>
      <c r="AP165" s="292">
        <f>('Stock control'!CC165-'Stock control'!CB165)*'Stock control'!BZ165*'Stock control'!BX165</f>
        <v>0</v>
      </c>
      <c r="AQ165" s="292">
        <f>'Stock control'!BX165*'Stock control'!CC165</f>
        <v>25</v>
      </c>
      <c r="AR165" s="292">
        <f>'Stock control'!CA165*'Stock control'!CB165</f>
        <v>0</v>
      </c>
      <c r="AS165" s="293">
        <f>('Stock control'!BX165*'Stock control'!CC165)-('Stock control'!BX165*'Stock control'!CB165)-AP165</f>
        <v>5.01</v>
      </c>
      <c r="AT165" s="294">
        <f>'Stock control'!CI165</f>
        <v>1</v>
      </c>
      <c r="AU165" s="304" t="str">
        <f>'Stock control'!CJ165</f>
        <v/>
      </c>
      <c r="AV165" s="292">
        <f>('Stock control'!CN165-'Stock control'!CM165)*'Stock control'!CI165*'Stock control'!CK165</f>
        <v>0</v>
      </c>
      <c r="AW165" s="292">
        <f>'Stock control'!CI165*'Stock control'!CN165</f>
        <v>25</v>
      </c>
      <c r="AX165" s="292">
        <f>'Stock control'!CL165*'Stock control'!CM165</f>
        <v>0</v>
      </c>
      <c r="AY165" s="293">
        <f>('Stock control'!CI165*'Stock control'!CN165)-('Stock control'!CI165*'Stock control'!CM165)-AV165</f>
        <v>5.01</v>
      </c>
      <c r="AZ165" s="294">
        <f>'Stock control'!CT165</f>
        <v>0</v>
      </c>
      <c r="BA165" s="304" t="str">
        <f>'Stock control'!CU165</f>
        <v/>
      </c>
      <c r="BB165" s="292">
        <f>('Stock control'!CY165-'Stock control'!CX165)*'Stock control'!CT165*'Stock control'!CV165</f>
        <v>0</v>
      </c>
      <c r="BC165" s="292">
        <f>'Stock control'!CT165*'Stock control'!CY165</f>
        <v>0</v>
      </c>
      <c r="BD165" s="292">
        <f>'Stock control'!CW165*'Stock control'!CX165</f>
        <v>0</v>
      </c>
      <c r="BE165" s="293">
        <f>('Stock control'!CT165*'Stock control'!CY165)-('Stock control'!CT165*'Stock control'!CX165)-BB165</f>
        <v>0</v>
      </c>
      <c r="BF165" s="294">
        <f>'Stock control'!DE165</f>
        <v>0</v>
      </c>
      <c r="BG165" s="304" t="str">
        <f>'Stock control'!DF165</f>
        <v/>
      </c>
      <c r="BH165" s="292">
        <f>('Stock control'!DJ165-'Stock control'!DI165)*'Stock control'!DE165*'Stock control'!DG165</f>
        <v>0</v>
      </c>
      <c r="BI165" s="292">
        <f>'Stock control'!DE165*'Stock control'!DJ165</f>
        <v>0</v>
      </c>
      <c r="BJ165" s="292">
        <f>'Stock control'!DH165*'Stock control'!DI165</f>
        <v>0</v>
      </c>
      <c r="BK165" s="293">
        <f>('Stock control'!DE165*'Stock control'!DJ165)-('Stock control'!DE165*'Stock control'!DI165)-BH165</f>
        <v>0</v>
      </c>
      <c r="BL165" s="294">
        <f>'Stock control'!DP165</f>
        <v>0</v>
      </c>
      <c r="BM165" s="304" t="str">
        <f>'Stock control'!DQ165</f>
        <v/>
      </c>
      <c r="BN165" s="292">
        <f>('Stock control'!DU165-'Stock control'!DT165)*'Stock control'!DP165*'Stock control'!DR165</f>
        <v>0</v>
      </c>
      <c r="BO165" s="292">
        <f>'Stock control'!DP165*'Stock control'!DU165</f>
        <v>0</v>
      </c>
      <c r="BP165" s="292">
        <f>'Stock control'!DS165*'Stock control'!DT165</f>
        <v>0</v>
      </c>
      <c r="BQ165" s="293">
        <f>('Stock control'!DP165*'Stock control'!DU165)-('Stock control'!DP165*'Stock control'!DT165)-BN165</f>
        <v>0</v>
      </c>
      <c r="BR165" s="294">
        <f>'Stock control'!EA165</f>
        <v>0</v>
      </c>
      <c r="BS165" s="304" t="str">
        <f>'Stock control'!EB165</f>
        <v/>
      </c>
      <c r="BT165" s="292">
        <f>('Stock control'!EF165-'Stock control'!EE165)*'Stock control'!EA165*'Stock control'!EC165</f>
        <v>0</v>
      </c>
      <c r="BU165" s="292">
        <f>'Stock control'!EA165*'Stock control'!EF165</f>
        <v>0</v>
      </c>
      <c r="BV165" s="292">
        <f>'Stock control'!ED165*'Stock control'!EE165</f>
        <v>0</v>
      </c>
      <c r="BW165" s="293">
        <f>('Stock control'!EA165*'Stock control'!EF165)-('Stock control'!EE165*'Stock control'!EA165)-BT165</f>
        <v>0</v>
      </c>
    </row>
    <row r="166" ht="15.75" customHeight="1">
      <c r="A166" s="8"/>
      <c r="B166" s="288">
        <v>153.0</v>
      </c>
      <c r="C166" s="289" t="str">
        <f>'Stock control'!D166</f>
        <v>Front bogie Flying Scot</v>
      </c>
      <c r="D166" s="290" t="str">
        <f>'Stock control'!K166</f>
        <v/>
      </c>
      <c r="E166" s="303">
        <f>'Stock control'!J166</f>
        <v>0</v>
      </c>
      <c r="F166" s="296">
        <f>('Stock control'!O166-'Stock control'!N166)*'Stock control'!L166*'Stock control'!J166</f>
        <v>0</v>
      </c>
      <c r="G166" s="296">
        <f>'Stock control'!J166*'Stock control'!O166</f>
        <v>0</v>
      </c>
      <c r="H166" s="296">
        <f>'Stock control'!M166*'Stock control'!N166</f>
        <v>0</v>
      </c>
      <c r="I166" s="293">
        <f>('Stock control'!J166*'Stock control'!O166)-('Stock control'!J166*'Stock control'!N166)-F166</f>
        <v>0</v>
      </c>
      <c r="J166" s="294">
        <f>'Stock control'!U166</f>
        <v>0</v>
      </c>
      <c r="K166" s="304" t="str">
        <f>'Stock control'!V166</f>
        <v/>
      </c>
      <c r="L166" s="296">
        <f>('Stock control'!Z166-'Stock control'!Y166)*'Stock control'!W166*'Stock control'!U166</f>
        <v>0</v>
      </c>
      <c r="M166" s="296">
        <f>'Stock control'!Z166*'Stock control'!U166</f>
        <v>0</v>
      </c>
      <c r="N166" s="296">
        <f>'Stock control'!X166*'Stock control'!Y166</f>
        <v>0</v>
      </c>
      <c r="O166" s="297">
        <f>('Stock control'!Z166*'Stock control'!U166)-('Stock control'!Y166*'Stock control'!U166)-L166</f>
        <v>0</v>
      </c>
      <c r="P166" s="294">
        <f>'Stock control'!AF166</f>
        <v>0</v>
      </c>
      <c r="Q166" s="304" t="str">
        <f>'Stock control'!AG166</f>
        <v/>
      </c>
      <c r="R166" s="296">
        <f>('Stock control'!AK166-'Stock control'!AJ166)*'Stock control'!AH166*'Stock control'!AF166</f>
        <v>0</v>
      </c>
      <c r="S166" s="296">
        <f>'Stock control'!AK166*'Stock control'!AF166</f>
        <v>0</v>
      </c>
      <c r="T166" s="296">
        <f>'Stock control'!AJ166*'Stock control'!AI166</f>
        <v>0</v>
      </c>
      <c r="U166" s="297">
        <f>('Stock control'!AK166*'Stock control'!AF166)-('Stock control'!AJ166*'Stock control'!AF166)-R166</f>
        <v>0</v>
      </c>
      <c r="V166" s="294">
        <f>'Stock control'!AQ166</f>
        <v>0</v>
      </c>
      <c r="W166" s="298" t="str">
        <f>'Stock control'!AR166</f>
        <v/>
      </c>
      <c r="X166" s="296">
        <f>('Stock control'!AV166-'Stock control'!AU166)*'Stock control'!AS166*'Stock control'!AQ166</f>
        <v>0</v>
      </c>
      <c r="Y166" s="292">
        <f>'Stock control'!AV166*'Stock control'!AQ166</f>
        <v>0</v>
      </c>
      <c r="Z166" s="292">
        <f>'Stock control'!AU166*'Stock control'!AT166</f>
        <v>0</v>
      </c>
      <c r="AA166" s="293">
        <f>('Stock control'!AV166*'Stock control'!AQ166)-('Stock control'!AU166*'Stock control'!AQ166)-X166</f>
        <v>0</v>
      </c>
      <c r="AB166" s="294">
        <f>'Stock control'!BB166</f>
        <v>0</v>
      </c>
      <c r="AC166" s="304" t="str">
        <f>'Stock control'!BC166</f>
        <v/>
      </c>
      <c r="AD166" s="292">
        <f>('Stock control'!BG166-'Stock control'!BF166)*'Stock control'!BD166*'Stock control'!BB166</f>
        <v>0</v>
      </c>
      <c r="AE166" s="292">
        <f>'Stock control'!BG166*'Stock control'!BB166</f>
        <v>0</v>
      </c>
      <c r="AF166" s="292">
        <f>'Stock control'!BF166*'Stock control'!BE166</f>
        <v>0</v>
      </c>
      <c r="AG166" s="293">
        <f>('Stock control'!BG166*'Stock control'!BB166)-('Stock control'!BF166*'Stock control'!BB166)-AD166</f>
        <v>0</v>
      </c>
      <c r="AH166" s="294">
        <f>'Stock control'!BM166</f>
        <v>0</v>
      </c>
      <c r="AI166" s="304" t="str">
        <f>'Stock control'!BN166</f>
        <v/>
      </c>
      <c r="AJ166" s="292">
        <f>('Stock control'!BR166-'Stock control'!BQ166)*'Stock control'!BO166*'Stock control'!BM166</f>
        <v>0</v>
      </c>
      <c r="AK166" s="292">
        <f>'Stock control'!BM166*'Stock control'!BR166</f>
        <v>0</v>
      </c>
      <c r="AL166" s="292">
        <f>'Stock control'!BP166*'Stock control'!BQ166</f>
        <v>0</v>
      </c>
      <c r="AM166" s="293">
        <f>('Stock control'!BM166*'Stock control'!BR166)-('Stock control'!BM166*'Stock control'!BQ166)-AJ166</f>
        <v>0</v>
      </c>
      <c r="AN166" s="294">
        <f>'Stock control'!BX166</f>
        <v>0</v>
      </c>
      <c r="AO166" s="304" t="str">
        <f>'Stock control'!BY166</f>
        <v/>
      </c>
      <c r="AP166" s="292">
        <f>('Stock control'!CC166-'Stock control'!CB166)*'Stock control'!BZ166*'Stock control'!BX166</f>
        <v>0</v>
      </c>
      <c r="AQ166" s="292">
        <f>'Stock control'!BX166*'Stock control'!CC166</f>
        <v>0</v>
      </c>
      <c r="AR166" s="292">
        <f>'Stock control'!CA166*'Stock control'!CB166</f>
        <v>0</v>
      </c>
      <c r="AS166" s="293">
        <f>('Stock control'!BX166*'Stock control'!CC166)-('Stock control'!BX166*'Stock control'!CB166)-AP166</f>
        <v>0</v>
      </c>
      <c r="AT166" s="294">
        <f>'Stock control'!CI166</f>
        <v>0</v>
      </c>
      <c r="AU166" s="304" t="str">
        <f>'Stock control'!CJ166</f>
        <v/>
      </c>
      <c r="AV166" s="292">
        <f>('Stock control'!CN166-'Stock control'!CM166)*'Stock control'!CI166*'Stock control'!CK166</f>
        <v>0</v>
      </c>
      <c r="AW166" s="292">
        <f>'Stock control'!CI166*'Stock control'!CN166</f>
        <v>0</v>
      </c>
      <c r="AX166" s="292">
        <f>'Stock control'!CL166*'Stock control'!CM166</f>
        <v>0</v>
      </c>
      <c r="AY166" s="293">
        <f>('Stock control'!CI166*'Stock control'!CN166)-('Stock control'!CI166*'Stock control'!CM166)-AV166</f>
        <v>0</v>
      </c>
      <c r="AZ166" s="294">
        <f>'Stock control'!CT166</f>
        <v>0</v>
      </c>
      <c r="BA166" s="304" t="str">
        <f>'Stock control'!CU166</f>
        <v/>
      </c>
      <c r="BB166" s="292">
        <f>('Stock control'!CY166-'Stock control'!CX166)*'Stock control'!CT166*'Stock control'!CV166</f>
        <v>0</v>
      </c>
      <c r="BC166" s="292">
        <f>'Stock control'!CT166*'Stock control'!CY166</f>
        <v>0</v>
      </c>
      <c r="BD166" s="292">
        <f>'Stock control'!CW166*'Stock control'!CX166</f>
        <v>0</v>
      </c>
      <c r="BE166" s="293">
        <f>('Stock control'!CT166*'Stock control'!CY166)-('Stock control'!CT166*'Stock control'!CX166)-BB166</f>
        <v>0</v>
      </c>
      <c r="BF166" s="294">
        <f>'Stock control'!DE166</f>
        <v>0</v>
      </c>
      <c r="BG166" s="304" t="str">
        <f>'Stock control'!DF166</f>
        <v/>
      </c>
      <c r="BH166" s="292">
        <f>('Stock control'!DJ166-'Stock control'!DI166)*'Stock control'!DE166*'Stock control'!DG166</f>
        <v>0</v>
      </c>
      <c r="BI166" s="292">
        <f>'Stock control'!DE166*'Stock control'!DJ166</f>
        <v>0</v>
      </c>
      <c r="BJ166" s="292">
        <f>'Stock control'!DH166*'Stock control'!DI166</f>
        <v>0</v>
      </c>
      <c r="BK166" s="293">
        <f>('Stock control'!DE166*'Stock control'!DJ166)-('Stock control'!DE166*'Stock control'!DI166)-BH166</f>
        <v>0</v>
      </c>
      <c r="BL166" s="294">
        <f>'Stock control'!DP166</f>
        <v>0</v>
      </c>
      <c r="BM166" s="304" t="str">
        <f>'Stock control'!DQ166</f>
        <v/>
      </c>
      <c r="BN166" s="292">
        <f>('Stock control'!DU166-'Stock control'!DT166)*'Stock control'!DP166*'Stock control'!DR166</f>
        <v>0</v>
      </c>
      <c r="BO166" s="292">
        <f>'Stock control'!DP166*'Stock control'!DU166</f>
        <v>0</v>
      </c>
      <c r="BP166" s="292">
        <f>'Stock control'!DS166*'Stock control'!DT166</f>
        <v>0</v>
      </c>
      <c r="BQ166" s="293">
        <f>('Stock control'!DP166*'Stock control'!DU166)-('Stock control'!DP166*'Stock control'!DT166)-BN166</f>
        <v>0</v>
      </c>
      <c r="BR166" s="294">
        <f>'Stock control'!EA166</f>
        <v>0</v>
      </c>
      <c r="BS166" s="304" t="str">
        <f>'Stock control'!EB166</f>
        <v/>
      </c>
      <c r="BT166" s="292">
        <f>('Stock control'!EF166-'Stock control'!EE166)*'Stock control'!EA166*'Stock control'!EC166</f>
        <v>0</v>
      </c>
      <c r="BU166" s="292">
        <f>'Stock control'!EA166*'Stock control'!EF166</f>
        <v>0</v>
      </c>
      <c r="BV166" s="292">
        <f>'Stock control'!ED166*'Stock control'!EE166</f>
        <v>0</v>
      </c>
      <c r="BW166" s="293">
        <f>('Stock control'!EA166*'Stock control'!EF166)-('Stock control'!EE166*'Stock control'!EA166)-BT166</f>
        <v>0</v>
      </c>
    </row>
    <row r="167" ht="15.75" customHeight="1">
      <c r="A167" s="8"/>
      <c r="B167" s="302">
        <v>154.0</v>
      </c>
      <c r="C167" s="289" t="str">
        <f>'Stock control'!D167</f>
        <v>Pony truck Flying Scotsman- Green</v>
      </c>
      <c r="D167" s="290" t="str">
        <f>'Stock control'!K167</f>
        <v/>
      </c>
      <c r="E167" s="303">
        <f>'Stock control'!J167</f>
        <v>0</v>
      </c>
      <c r="F167" s="296">
        <f>('Stock control'!O167-'Stock control'!N167)*'Stock control'!L167*'Stock control'!J167</f>
        <v>0</v>
      </c>
      <c r="G167" s="296">
        <f>'Stock control'!J167*'Stock control'!O167</f>
        <v>0</v>
      </c>
      <c r="H167" s="296">
        <f>'Stock control'!M167*'Stock control'!N167</f>
        <v>0</v>
      </c>
      <c r="I167" s="293">
        <f>('Stock control'!J167*'Stock control'!O167)-('Stock control'!J167*'Stock control'!N167)-F167</f>
        <v>0</v>
      </c>
      <c r="J167" s="294">
        <f>'Stock control'!U167</f>
        <v>0</v>
      </c>
      <c r="K167" s="304" t="str">
        <f>'Stock control'!V167</f>
        <v/>
      </c>
      <c r="L167" s="296">
        <f>('Stock control'!Z167-'Stock control'!Y167)*'Stock control'!W167*'Stock control'!U167</f>
        <v>0</v>
      </c>
      <c r="M167" s="296">
        <f>'Stock control'!Z167*'Stock control'!U167</f>
        <v>0</v>
      </c>
      <c r="N167" s="296">
        <f>'Stock control'!X167*'Stock control'!Y167</f>
        <v>0</v>
      </c>
      <c r="O167" s="297">
        <f>('Stock control'!Z167*'Stock control'!U167)-('Stock control'!Y167*'Stock control'!U167)-L167</f>
        <v>0</v>
      </c>
      <c r="P167" s="294">
        <f>'Stock control'!AF167</f>
        <v>0</v>
      </c>
      <c r="Q167" s="304" t="str">
        <f>'Stock control'!AG167</f>
        <v/>
      </c>
      <c r="R167" s="296">
        <f>('Stock control'!AK167-'Stock control'!AJ167)*'Stock control'!AH167*'Stock control'!AF167</f>
        <v>0</v>
      </c>
      <c r="S167" s="296">
        <f>'Stock control'!AK167*'Stock control'!AF167</f>
        <v>0</v>
      </c>
      <c r="T167" s="296">
        <f>'Stock control'!AJ167*'Stock control'!AI167</f>
        <v>0</v>
      </c>
      <c r="U167" s="297">
        <f>('Stock control'!AK167*'Stock control'!AF167)-('Stock control'!AJ167*'Stock control'!AF167)-R167</f>
        <v>0</v>
      </c>
      <c r="V167" s="294">
        <f>'Stock control'!AQ167</f>
        <v>0</v>
      </c>
      <c r="W167" s="298" t="str">
        <f>'Stock control'!AR167</f>
        <v/>
      </c>
      <c r="X167" s="296">
        <f>('Stock control'!AV167-'Stock control'!AU167)*'Stock control'!AS167*'Stock control'!AQ167</f>
        <v>0</v>
      </c>
      <c r="Y167" s="292">
        <f>'Stock control'!AV167*'Stock control'!AQ167</f>
        <v>0</v>
      </c>
      <c r="Z167" s="292">
        <f>'Stock control'!AU167*'Stock control'!AT167</f>
        <v>0</v>
      </c>
      <c r="AA167" s="293">
        <f>('Stock control'!AV167*'Stock control'!AQ167)-('Stock control'!AU167*'Stock control'!AQ167)-X167</f>
        <v>0</v>
      </c>
      <c r="AB167" s="294">
        <f>'Stock control'!BB167</f>
        <v>0</v>
      </c>
      <c r="AC167" s="304" t="str">
        <f>'Stock control'!BC167</f>
        <v/>
      </c>
      <c r="AD167" s="292">
        <f>('Stock control'!BG167-'Stock control'!BF167)*'Stock control'!BD167*'Stock control'!BB167</f>
        <v>0</v>
      </c>
      <c r="AE167" s="292">
        <f>'Stock control'!BG167*'Stock control'!BB167</f>
        <v>0</v>
      </c>
      <c r="AF167" s="292">
        <f>'Stock control'!BF167*'Stock control'!BE167</f>
        <v>0</v>
      </c>
      <c r="AG167" s="293">
        <f>('Stock control'!BG167*'Stock control'!BB167)-('Stock control'!BF167*'Stock control'!BB167)-AD167</f>
        <v>0</v>
      </c>
      <c r="AH167" s="294">
        <f>'Stock control'!BM167</f>
        <v>0</v>
      </c>
      <c r="AI167" s="304" t="str">
        <f>'Stock control'!BN167</f>
        <v/>
      </c>
      <c r="AJ167" s="292">
        <f>('Stock control'!BR167-'Stock control'!BQ167)*'Stock control'!BO167*'Stock control'!BM167</f>
        <v>0</v>
      </c>
      <c r="AK167" s="292">
        <f>'Stock control'!BM167*'Stock control'!BR167</f>
        <v>0</v>
      </c>
      <c r="AL167" s="292">
        <f>'Stock control'!BP167*'Stock control'!BQ167</f>
        <v>0</v>
      </c>
      <c r="AM167" s="293">
        <f>('Stock control'!BM167*'Stock control'!BR167)-('Stock control'!BM167*'Stock control'!BQ167)-AJ167</f>
        <v>0</v>
      </c>
      <c r="AN167" s="294">
        <f>'Stock control'!BX167</f>
        <v>0</v>
      </c>
      <c r="AO167" s="304" t="str">
        <f>'Stock control'!BY167</f>
        <v/>
      </c>
      <c r="AP167" s="292">
        <f>('Stock control'!CC167-'Stock control'!CB167)*'Stock control'!BZ167*'Stock control'!BX167</f>
        <v>0</v>
      </c>
      <c r="AQ167" s="292">
        <f>'Stock control'!BX167*'Stock control'!CC167</f>
        <v>0</v>
      </c>
      <c r="AR167" s="292">
        <f>'Stock control'!CA167*'Stock control'!CB167</f>
        <v>0</v>
      </c>
      <c r="AS167" s="293">
        <f>('Stock control'!BX167*'Stock control'!CC167)-('Stock control'!BX167*'Stock control'!CB167)-AP167</f>
        <v>0</v>
      </c>
      <c r="AT167" s="294">
        <f>'Stock control'!CI167</f>
        <v>0</v>
      </c>
      <c r="AU167" s="304" t="str">
        <f>'Stock control'!CJ167</f>
        <v/>
      </c>
      <c r="AV167" s="292">
        <f>('Stock control'!CN167-'Stock control'!CM167)*'Stock control'!CI167*'Stock control'!CK167</f>
        <v>0</v>
      </c>
      <c r="AW167" s="292">
        <f>'Stock control'!CI167*'Stock control'!CN167</f>
        <v>0</v>
      </c>
      <c r="AX167" s="292">
        <f>'Stock control'!CL167*'Stock control'!CM167</f>
        <v>0</v>
      </c>
      <c r="AY167" s="293">
        <f>('Stock control'!CI167*'Stock control'!CN167)-('Stock control'!CI167*'Stock control'!CM167)-AV167</f>
        <v>0</v>
      </c>
      <c r="AZ167" s="294">
        <f>'Stock control'!CT167</f>
        <v>0</v>
      </c>
      <c r="BA167" s="304" t="str">
        <f>'Stock control'!CU167</f>
        <v/>
      </c>
      <c r="BB167" s="292">
        <f>('Stock control'!CY167-'Stock control'!CX167)*'Stock control'!CT167*'Stock control'!CV167</f>
        <v>0</v>
      </c>
      <c r="BC167" s="292">
        <f>'Stock control'!CT167*'Stock control'!CY167</f>
        <v>0</v>
      </c>
      <c r="BD167" s="292">
        <f>'Stock control'!CW167*'Stock control'!CX167</f>
        <v>0</v>
      </c>
      <c r="BE167" s="293">
        <f>('Stock control'!CT167*'Stock control'!CY167)-('Stock control'!CT167*'Stock control'!CX167)-BB167</f>
        <v>0</v>
      </c>
      <c r="BF167" s="294">
        <f>'Stock control'!DE167</f>
        <v>0</v>
      </c>
      <c r="BG167" s="304" t="str">
        <f>'Stock control'!DF167</f>
        <v/>
      </c>
      <c r="BH167" s="292">
        <f>('Stock control'!DJ167-'Stock control'!DI167)*'Stock control'!DE167*'Stock control'!DG167</f>
        <v>0</v>
      </c>
      <c r="BI167" s="292">
        <f>'Stock control'!DE167*'Stock control'!DJ167</f>
        <v>0</v>
      </c>
      <c r="BJ167" s="292">
        <f>'Stock control'!DH167*'Stock control'!DI167</f>
        <v>0</v>
      </c>
      <c r="BK167" s="293">
        <f>('Stock control'!DE167*'Stock control'!DJ167)-('Stock control'!DE167*'Stock control'!DI167)-BH167</f>
        <v>0</v>
      </c>
      <c r="BL167" s="294">
        <f>'Stock control'!DP167</f>
        <v>1</v>
      </c>
      <c r="BM167" s="304" t="str">
        <f>'Stock control'!DQ167</f>
        <v/>
      </c>
      <c r="BN167" s="292">
        <f>('Stock control'!DU167-'Stock control'!DT167)*'Stock control'!DP167*'Stock control'!DR167</f>
        <v>0</v>
      </c>
      <c r="BO167" s="292">
        <f>'Stock control'!DP167*'Stock control'!DU167</f>
        <v>15</v>
      </c>
      <c r="BP167" s="292">
        <f>'Stock control'!DS167*'Stock control'!DT167</f>
        <v>0</v>
      </c>
      <c r="BQ167" s="293">
        <f>('Stock control'!DP167*'Stock control'!DU167)-('Stock control'!DP167*'Stock control'!DT167)-BN167</f>
        <v>3.01</v>
      </c>
      <c r="BR167" s="294">
        <f>'Stock control'!EA167</f>
        <v>1</v>
      </c>
      <c r="BS167" s="304" t="str">
        <f>'Stock control'!EB167</f>
        <v/>
      </c>
      <c r="BT167" s="292">
        <f>('Stock control'!EF167-'Stock control'!EE167)*'Stock control'!EA167*'Stock control'!EC167</f>
        <v>0</v>
      </c>
      <c r="BU167" s="292">
        <f>'Stock control'!EA167*'Stock control'!EF167</f>
        <v>15</v>
      </c>
      <c r="BV167" s="292">
        <f>'Stock control'!ED167*'Stock control'!EE167</f>
        <v>0</v>
      </c>
      <c r="BW167" s="293">
        <f>('Stock control'!EA167*'Stock control'!EF167)-('Stock control'!EE167*'Stock control'!EA167)-BT167</f>
        <v>3.01</v>
      </c>
    </row>
    <row r="168" ht="15.75" customHeight="1">
      <c r="A168" s="8"/>
      <c r="B168" s="288">
        <v>155.0</v>
      </c>
      <c r="C168" s="289" t="str">
        <f>'Stock control'!D168</f>
        <v>A3 Piston and Rod Set</v>
      </c>
      <c r="D168" s="290" t="str">
        <f>'Stock control'!K168</f>
        <v/>
      </c>
      <c r="E168" s="303">
        <f>'Stock control'!J168</f>
        <v>0</v>
      </c>
      <c r="F168" s="296">
        <f>('Stock control'!O168-'Stock control'!N168)*'Stock control'!L168*'Stock control'!J168</f>
        <v>0</v>
      </c>
      <c r="G168" s="296">
        <f>'Stock control'!J168*'Stock control'!O168</f>
        <v>0</v>
      </c>
      <c r="H168" s="296">
        <f>'Stock control'!M168*'Stock control'!N168</f>
        <v>0</v>
      </c>
      <c r="I168" s="293">
        <f>('Stock control'!J168*'Stock control'!O168)-('Stock control'!J168*'Stock control'!N168)-F168</f>
        <v>0</v>
      </c>
      <c r="J168" s="294">
        <f>'Stock control'!U168</f>
        <v>0</v>
      </c>
      <c r="K168" s="304" t="str">
        <f>'Stock control'!V168</f>
        <v/>
      </c>
      <c r="L168" s="296">
        <f>('Stock control'!Z168-'Stock control'!Y168)*'Stock control'!W168*'Stock control'!U168</f>
        <v>0</v>
      </c>
      <c r="M168" s="296">
        <f>'Stock control'!Z168*'Stock control'!U168</f>
        <v>0</v>
      </c>
      <c r="N168" s="296">
        <f>'Stock control'!X168*'Stock control'!Y168</f>
        <v>0</v>
      </c>
      <c r="O168" s="297">
        <f>('Stock control'!Z168*'Stock control'!U168)-('Stock control'!Y168*'Stock control'!U168)-L168</f>
        <v>0</v>
      </c>
      <c r="P168" s="294">
        <f>'Stock control'!AF168</f>
        <v>0</v>
      </c>
      <c r="Q168" s="304" t="str">
        <f>'Stock control'!AG168</f>
        <v/>
      </c>
      <c r="R168" s="296">
        <f>('Stock control'!AK168-'Stock control'!AJ168)*'Stock control'!AH168*'Stock control'!AF168</f>
        <v>0</v>
      </c>
      <c r="S168" s="296">
        <f>'Stock control'!AK168*'Stock control'!AF168</f>
        <v>0</v>
      </c>
      <c r="T168" s="296">
        <f>'Stock control'!AJ168*'Stock control'!AI168</f>
        <v>0</v>
      </c>
      <c r="U168" s="297">
        <f>('Stock control'!AK168*'Stock control'!AF168)-('Stock control'!AJ168*'Stock control'!AF168)-R168</f>
        <v>0</v>
      </c>
      <c r="V168" s="294">
        <f>'Stock control'!AQ168</f>
        <v>0</v>
      </c>
      <c r="W168" s="298" t="str">
        <f>'Stock control'!AR168</f>
        <v/>
      </c>
      <c r="X168" s="296">
        <f>('Stock control'!AV168-'Stock control'!AU168)*'Stock control'!AS168*'Stock control'!AQ168</f>
        <v>0</v>
      </c>
      <c r="Y168" s="292">
        <f>'Stock control'!AV168*'Stock control'!AQ168</f>
        <v>0</v>
      </c>
      <c r="Z168" s="292">
        <f>'Stock control'!AU168*'Stock control'!AT168</f>
        <v>0</v>
      </c>
      <c r="AA168" s="293">
        <f>('Stock control'!AV168*'Stock control'!AQ168)-('Stock control'!AU168*'Stock control'!AQ168)-X168</f>
        <v>0</v>
      </c>
      <c r="AB168" s="294">
        <f>'Stock control'!BB168</f>
        <v>0</v>
      </c>
      <c r="AC168" s="304" t="str">
        <f>'Stock control'!BC168</f>
        <v/>
      </c>
      <c r="AD168" s="292">
        <f>('Stock control'!BG168-'Stock control'!BF168)*'Stock control'!BD168*'Stock control'!BB168</f>
        <v>0</v>
      </c>
      <c r="AE168" s="292">
        <f>'Stock control'!BG168*'Stock control'!BB168</f>
        <v>0</v>
      </c>
      <c r="AF168" s="292">
        <f>'Stock control'!BF168*'Stock control'!BE168</f>
        <v>0</v>
      </c>
      <c r="AG168" s="293">
        <f>('Stock control'!BG168*'Stock control'!BB168)-('Stock control'!BF168*'Stock control'!BB168)-AD168</f>
        <v>0</v>
      </c>
      <c r="AH168" s="294">
        <f>'Stock control'!BM168</f>
        <v>1</v>
      </c>
      <c r="AI168" s="304" t="str">
        <f>'Stock control'!BN168</f>
        <v/>
      </c>
      <c r="AJ168" s="292">
        <f>('Stock control'!BR168-'Stock control'!BQ168)*'Stock control'!BO168*'Stock control'!BM168</f>
        <v>0</v>
      </c>
      <c r="AK168" s="292">
        <f>'Stock control'!BM168*'Stock control'!BR168</f>
        <v>11</v>
      </c>
      <c r="AL168" s="292">
        <f>'Stock control'!BP168*'Stock control'!BQ168</f>
        <v>0</v>
      </c>
      <c r="AM168" s="293">
        <f>('Stock control'!BM168*'Stock control'!BR168)-('Stock control'!BM168*'Stock control'!BQ168)-AJ168</f>
        <v>2.21</v>
      </c>
      <c r="AN168" s="294">
        <f>'Stock control'!BX168</f>
        <v>0</v>
      </c>
      <c r="AO168" s="304" t="str">
        <f>'Stock control'!BY168</f>
        <v/>
      </c>
      <c r="AP168" s="292">
        <f>('Stock control'!CC168-'Stock control'!CB168)*'Stock control'!BZ168*'Stock control'!BX168</f>
        <v>0</v>
      </c>
      <c r="AQ168" s="292">
        <f>'Stock control'!BX168*'Stock control'!CC168</f>
        <v>0</v>
      </c>
      <c r="AR168" s="292">
        <f>'Stock control'!CA168*'Stock control'!CB168</f>
        <v>0</v>
      </c>
      <c r="AS168" s="293">
        <f>('Stock control'!BX168*'Stock control'!CC168)-('Stock control'!BX168*'Stock control'!CB168)-AP168</f>
        <v>0</v>
      </c>
      <c r="AT168" s="294">
        <f>'Stock control'!CI168</f>
        <v>0</v>
      </c>
      <c r="AU168" s="304" t="str">
        <f>'Stock control'!CJ168</f>
        <v/>
      </c>
      <c r="AV168" s="292">
        <f>('Stock control'!CN168-'Stock control'!CM168)*'Stock control'!CI168*'Stock control'!CK168</f>
        <v>0</v>
      </c>
      <c r="AW168" s="292">
        <f>'Stock control'!CI168*'Stock control'!CN168</f>
        <v>0</v>
      </c>
      <c r="AX168" s="292">
        <f>'Stock control'!CL168*'Stock control'!CM168</f>
        <v>0</v>
      </c>
      <c r="AY168" s="293">
        <f>('Stock control'!CI168*'Stock control'!CN168)-('Stock control'!CI168*'Stock control'!CM168)-AV168</f>
        <v>0</v>
      </c>
      <c r="AZ168" s="294">
        <f>'Stock control'!CT168</f>
        <v>0</v>
      </c>
      <c r="BA168" s="304" t="str">
        <f>'Stock control'!CU168</f>
        <v/>
      </c>
      <c r="BB168" s="292">
        <f>('Stock control'!CY168-'Stock control'!CX168)*'Stock control'!CT168*'Stock control'!CV168</f>
        <v>0</v>
      </c>
      <c r="BC168" s="292">
        <f>'Stock control'!CT168*'Stock control'!CY168</f>
        <v>0</v>
      </c>
      <c r="BD168" s="292">
        <f>'Stock control'!CW168*'Stock control'!CX168</f>
        <v>0</v>
      </c>
      <c r="BE168" s="293">
        <f>('Stock control'!CT168*'Stock control'!CY168)-('Stock control'!CT168*'Stock control'!CX168)-BB168</f>
        <v>0</v>
      </c>
      <c r="BF168" s="294">
        <f>'Stock control'!DE168</f>
        <v>1</v>
      </c>
      <c r="BG168" s="304" t="str">
        <f>'Stock control'!DF168</f>
        <v/>
      </c>
      <c r="BH168" s="292">
        <f>('Stock control'!DJ168-'Stock control'!DI168)*'Stock control'!DE168*'Stock control'!DG168</f>
        <v>0</v>
      </c>
      <c r="BI168" s="292">
        <f>'Stock control'!DE168*'Stock control'!DJ168</f>
        <v>11</v>
      </c>
      <c r="BJ168" s="292">
        <f>'Stock control'!DH168*'Stock control'!DI168</f>
        <v>0</v>
      </c>
      <c r="BK168" s="293">
        <f>('Stock control'!DE168*'Stock control'!DJ168)-('Stock control'!DE168*'Stock control'!DI168)-BH168</f>
        <v>2.21</v>
      </c>
      <c r="BL168" s="294">
        <f>'Stock control'!DP168</f>
        <v>0</v>
      </c>
      <c r="BM168" s="304" t="str">
        <f>'Stock control'!DQ168</f>
        <v/>
      </c>
      <c r="BN168" s="292">
        <f>('Stock control'!DU168-'Stock control'!DT168)*'Stock control'!DP168*'Stock control'!DR168</f>
        <v>0</v>
      </c>
      <c r="BO168" s="292">
        <f>'Stock control'!DP168*'Stock control'!DU168</f>
        <v>0</v>
      </c>
      <c r="BP168" s="292">
        <f>'Stock control'!DS168*'Stock control'!DT168</f>
        <v>0</v>
      </c>
      <c r="BQ168" s="293">
        <f>('Stock control'!DP168*'Stock control'!DU168)-('Stock control'!DP168*'Stock control'!DT168)-BN168</f>
        <v>0</v>
      </c>
      <c r="BR168" s="294">
        <f>'Stock control'!EA168</f>
        <v>0</v>
      </c>
      <c r="BS168" s="304" t="str">
        <f>'Stock control'!EB168</f>
        <v/>
      </c>
      <c r="BT168" s="292">
        <f>('Stock control'!EF168-'Stock control'!EE168)*'Stock control'!EA168*'Stock control'!EC168</f>
        <v>0</v>
      </c>
      <c r="BU168" s="292">
        <f>'Stock control'!EA168*'Stock control'!EF168</f>
        <v>0</v>
      </c>
      <c r="BV168" s="292">
        <f>'Stock control'!ED168*'Stock control'!EE168</f>
        <v>0</v>
      </c>
      <c r="BW168" s="293">
        <f>('Stock control'!EA168*'Stock control'!EF168)-('Stock control'!EE168*'Stock control'!EA168)-BT168</f>
        <v>0</v>
      </c>
    </row>
    <row r="169" ht="15.75" customHeight="1">
      <c r="A169" s="8"/>
      <c r="B169" s="302">
        <v>156.0</v>
      </c>
      <c r="C169" s="289" t="str">
        <f>'Stock control'!D169</f>
        <v>Wheel Set  FS, / FSDT</v>
      </c>
      <c r="D169" s="290" t="str">
        <f>'Stock control'!K169</f>
        <v/>
      </c>
      <c r="E169" s="303">
        <f>'Stock control'!J169</f>
        <v>0</v>
      </c>
      <c r="F169" s="296">
        <f>('Stock control'!O169-'Stock control'!N169)*'Stock control'!L169*'Stock control'!J169</f>
        <v>0</v>
      </c>
      <c r="G169" s="296">
        <f>'Stock control'!J169*'Stock control'!O169</f>
        <v>0</v>
      </c>
      <c r="H169" s="296">
        <f>'Stock control'!M169*'Stock control'!N169</f>
        <v>0</v>
      </c>
      <c r="I169" s="293">
        <f>('Stock control'!J169*'Stock control'!O169)-('Stock control'!J169*'Stock control'!N169)-F169</f>
        <v>0</v>
      </c>
      <c r="J169" s="294">
        <f>'Stock control'!U169</f>
        <v>0</v>
      </c>
      <c r="K169" s="304" t="str">
        <f>'Stock control'!V169</f>
        <v/>
      </c>
      <c r="L169" s="296">
        <f>('Stock control'!Z169-'Stock control'!Y169)*'Stock control'!W169*'Stock control'!U169</f>
        <v>0</v>
      </c>
      <c r="M169" s="296">
        <f>'Stock control'!Z169*'Stock control'!U169</f>
        <v>0</v>
      </c>
      <c r="N169" s="296">
        <f>'Stock control'!X169*'Stock control'!Y169</f>
        <v>0</v>
      </c>
      <c r="O169" s="297">
        <f>('Stock control'!Z169*'Stock control'!U169)-('Stock control'!Y169*'Stock control'!U169)-L169</f>
        <v>0</v>
      </c>
      <c r="P169" s="294">
        <f>'Stock control'!AF169</f>
        <v>0</v>
      </c>
      <c r="Q169" s="304" t="str">
        <f>'Stock control'!AG169</f>
        <v/>
      </c>
      <c r="R169" s="296">
        <f>('Stock control'!AK169-'Stock control'!AJ169)*'Stock control'!AH169*'Stock control'!AF169</f>
        <v>0</v>
      </c>
      <c r="S169" s="296">
        <f>'Stock control'!AK169*'Stock control'!AF169</f>
        <v>0</v>
      </c>
      <c r="T169" s="296">
        <f>'Stock control'!AJ169*'Stock control'!AI169</f>
        <v>0</v>
      </c>
      <c r="U169" s="297">
        <f>('Stock control'!AK169*'Stock control'!AF169)-('Stock control'!AJ169*'Stock control'!AF169)-R169</f>
        <v>0</v>
      </c>
      <c r="V169" s="294">
        <f>'Stock control'!AQ169</f>
        <v>0</v>
      </c>
      <c r="W169" s="298" t="str">
        <f>'Stock control'!AR169</f>
        <v/>
      </c>
      <c r="X169" s="296">
        <f>('Stock control'!AV169-'Stock control'!AU169)*'Stock control'!AS169*'Stock control'!AQ169</f>
        <v>0</v>
      </c>
      <c r="Y169" s="292">
        <f>'Stock control'!AV169*'Stock control'!AQ169</f>
        <v>0</v>
      </c>
      <c r="Z169" s="292">
        <f>'Stock control'!AU169*'Stock control'!AT169</f>
        <v>0</v>
      </c>
      <c r="AA169" s="293">
        <f>('Stock control'!AV169*'Stock control'!AQ169)-('Stock control'!AU169*'Stock control'!AQ169)-X169</f>
        <v>0</v>
      </c>
      <c r="AB169" s="294">
        <f>'Stock control'!BB169</f>
        <v>0</v>
      </c>
      <c r="AC169" s="304" t="str">
        <f>'Stock control'!BC169</f>
        <v/>
      </c>
      <c r="AD169" s="292">
        <f>('Stock control'!BG169-'Stock control'!BF169)*'Stock control'!BD169*'Stock control'!BB169</f>
        <v>0</v>
      </c>
      <c r="AE169" s="292">
        <f>'Stock control'!BG169*'Stock control'!BB169</f>
        <v>0</v>
      </c>
      <c r="AF169" s="292">
        <f>'Stock control'!BF169*'Stock control'!BE169</f>
        <v>0</v>
      </c>
      <c r="AG169" s="293">
        <f>('Stock control'!BG169*'Stock control'!BB169)-('Stock control'!BF169*'Stock control'!BB169)-AD169</f>
        <v>0</v>
      </c>
      <c r="AH169" s="294">
        <f>'Stock control'!BM169</f>
        <v>0</v>
      </c>
      <c r="AI169" s="304" t="str">
        <f>'Stock control'!BN169</f>
        <v/>
      </c>
      <c r="AJ169" s="292">
        <f>('Stock control'!BR169-'Stock control'!BQ169)*'Stock control'!BO169*'Stock control'!BM169</f>
        <v>0</v>
      </c>
      <c r="AK169" s="292">
        <f>'Stock control'!BM169*'Stock control'!BR169</f>
        <v>0</v>
      </c>
      <c r="AL169" s="292">
        <f>'Stock control'!BP169*'Stock control'!BQ169</f>
        <v>0</v>
      </c>
      <c r="AM169" s="293">
        <f>('Stock control'!BM169*'Stock control'!BR169)-('Stock control'!BM169*'Stock control'!BQ169)-AJ169</f>
        <v>0</v>
      </c>
      <c r="AN169" s="294">
        <f>'Stock control'!BX169</f>
        <v>0</v>
      </c>
      <c r="AO169" s="304" t="str">
        <f>'Stock control'!BY169</f>
        <v/>
      </c>
      <c r="AP169" s="292">
        <f>('Stock control'!CC169-'Stock control'!CB169)*'Stock control'!BZ169*'Stock control'!BX169</f>
        <v>0</v>
      </c>
      <c r="AQ169" s="292">
        <f>'Stock control'!BX169*'Stock control'!CC169</f>
        <v>0</v>
      </c>
      <c r="AR169" s="292">
        <f>'Stock control'!CA169*'Stock control'!CB169</f>
        <v>0</v>
      </c>
      <c r="AS169" s="293">
        <f>('Stock control'!BX169*'Stock control'!CC169)-('Stock control'!BX169*'Stock control'!CB169)-AP169</f>
        <v>0</v>
      </c>
      <c r="AT169" s="294">
        <f>'Stock control'!CI169</f>
        <v>0</v>
      </c>
      <c r="AU169" s="304" t="str">
        <f>'Stock control'!CJ169</f>
        <v/>
      </c>
      <c r="AV169" s="292">
        <f>('Stock control'!CN169-'Stock control'!CM169)*'Stock control'!CI169*'Stock control'!CK169</f>
        <v>0</v>
      </c>
      <c r="AW169" s="292">
        <f>'Stock control'!CI169*'Stock control'!CN169</f>
        <v>0</v>
      </c>
      <c r="AX169" s="292">
        <f>'Stock control'!CL169*'Stock control'!CM169</f>
        <v>0</v>
      </c>
      <c r="AY169" s="293">
        <f>('Stock control'!CI169*'Stock control'!CN169)-('Stock control'!CI169*'Stock control'!CM169)-AV169</f>
        <v>0</v>
      </c>
      <c r="AZ169" s="294">
        <f>'Stock control'!CT169</f>
        <v>0</v>
      </c>
      <c r="BA169" s="304" t="str">
        <f>'Stock control'!CU169</f>
        <v/>
      </c>
      <c r="BB169" s="292">
        <f>('Stock control'!CY169-'Stock control'!CX169)*'Stock control'!CT169*'Stock control'!CV169</f>
        <v>0</v>
      </c>
      <c r="BC169" s="292">
        <f>'Stock control'!CT169*'Stock control'!CY169</f>
        <v>0</v>
      </c>
      <c r="BD169" s="292">
        <f>'Stock control'!CW169*'Stock control'!CX169</f>
        <v>0</v>
      </c>
      <c r="BE169" s="293">
        <f>('Stock control'!CT169*'Stock control'!CY169)-('Stock control'!CT169*'Stock control'!CX169)-BB169</f>
        <v>0</v>
      </c>
      <c r="BF169" s="294">
        <f>'Stock control'!DE169</f>
        <v>0</v>
      </c>
      <c r="BG169" s="304" t="str">
        <f>'Stock control'!DF169</f>
        <v/>
      </c>
      <c r="BH169" s="292">
        <f>('Stock control'!DJ169-'Stock control'!DI169)*'Stock control'!DE169*'Stock control'!DG169</f>
        <v>0</v>
      </c>
      <c r="BI169" s="292">
        <f>'Stock control'!DE169*'Stock control'!DJ169</f>
        <v>0</v>
      </c>
      <c r="BJ169" s="292">
        <f>'Stock control'!DH169*'Stock control'!DI169</f>
        <v>0</v>
      </c>
      <c r="BK169" s="293">
        <f>('Stock control'!DE169*'Stock control'!DJ169)-('Stock control'!DE169*'Stock control'!DI169)-BH169</f>
        <v>0</v>
      </c>
      <c r="BL169" s="294">
        <f>'Stock control'!DP169</f>
        <v>0</v>
      </c>
      <c r="BM169" s="304" t="str">
        <f>'Stock control'!DQ169</f>
        <v/>
      </c>
      <c r="BN169" s="292">
        <f>('Stock control'!DU169-'Stock control'!DT169)*'Stock control'!DP169*'Stock control'!DR169</f>
        <v>0</v>
      </c>
      <c r="BO169" s="292">
        <f>'Stock control'!DP169*'Stock control'!DU169</f>
        <v>0</v>
      </c>
      <c r="BP169" s="292">
        <f>'Stock control'!DS169*'Stock control'!DT169</f>
        <v>0</v>
      </c>
      <c r="BQ169" s="293">
        <f>('Stock control'!DP169*'Stock control'!DU169)-('Stock control'!DP169*'Stock control'!DT169)-BN169</f>
        <v>0</v>
      </c>
      <c r="BR169" s="294">
        <f>'Stock control'!EA169</f>
        <v>0</v>
      </c>
      <c r="BS169" s="304" t="str">
        <f>'Stock control'!EB169</f>
        <v/>
      </c>
      <c r="BT169" s="292">
        <f>('Stock control'!EF169-'Stock control'!EE169)*'Stock control'!EA169*'Stock control'!EC169</f>
        <v>0</v>
      </c>
      <c r="BU169" s="292">
        <f>'Stock control'!EA169*'Stock control'!EF169</f>
        <v>0</v>
      </c>
      <c r="BV169" s="292">
        <f>'Stock control'!ED169*'Stock control'!EE169</f>
        <v>0</v>
      </c>
      <c r="BW169" s="293">
        <f>('Stock control'!EA169*'Stock control'!EF169)-('Stock control'!EE169*'Stock control'!EA169)-BT169</f>
        <v>0</v>
      </c>
    </row>
    <row r="170" ht="15.75" customHeight="1">
      <c r="A170" s="8"/>
      <c r="B170" s="288">
        <v>157.0</v>
      </c>
      <c r="C170" s="289" t="str">
        <f>'Stock control'!D170</f>
        <v>Wheel Set  GF / PAP / DDE</v>
      </c>
      <c r="D170" s="290" t="str">
        <f>'Stock control'!K170</f>
        <v/>
      </c>
      <c r="E170" s="303">
        <f>'Stock control'!J170</f>
        <v>0</v>
      </c>
      <c r="F170" s="296">
        <f>('Stock control'!O170-'Stock control'!N170)*'Stock control'!L170*'Stock control'!J170</f>
        <v>0</v>
      </c>
      <c r="G170" s="296">
        <f>'Stock control'!J170*'Stock control'!O170</f>
        <v>0</v>
      </c>
      <c r="H170" s="296">
        <f>'Stock control'!M170*'Stock control'!N170</f>
        <v>0</v>
      </c>
      <c r="I170" s="293">
        <f>('Stock control'!J170*'Stock control'!O170)-('Stock control'!J170*'Stock control'!N170)-F170</f>
        <v>0</v>
      </c>
      <c r="J170" s="294">
        <f>'Stock control'!U170</f>
        <v>0</v>
      </c>
      <c r="K170" s="304" t="str">
        <f>'Stock control'!V170</f>
        <v/>
      </c>
      <c r="L170" s="296">
        <f>('Stock control'!Z170-'Stock control'!Y170)*'Stock control'!W170*'Stock control'!U170</f>
        <v>0</v>
      </c>
      <c r="M170" s="296">
        <f>'Stock control'!Z170*'Stock control'!U170</f>
        <v>0</v>
      </c>
      <c r="N170" s="296">
        <f>'Stock control'!X170*'Stock control'!Y170</f>
        <v>0</v>
      </c>
      <c r="O170" s="297">
        <f>('Stock control'!Z170*'Stock control'!U170)-('Stock control'!Y170*'Stock control'!U170)-L170</f>
        <v>0</v>
      </c>
      <c r="P170" s="294">
        <f>'Stock control'!AF170</f>
        <v>0</v>
      </c>
      <c r="Q170" s="304" t="str">
        <f>'Stock control'!AG170</f>
        <v/>
      </c>
      <c r="R170" s="296">
        <f>('Stock control'!AK170-'Stock control'!AJ170)*'Stock control'!AH170*'Stock control'!AF170</f>
        <v>0</v>
      </c>
      <c r="S170" s="296">
        <f>'Stock control'!AK170*'Stock control'!AF170</f>
        <v>0</v>
      </c>
      <c r="T170" s="296">
        <f>'Stock control'!AJ170*'Stock control'!AI170</f>
        <v>0</v>
      </c>
      <c r="U170" s="297">
        <f>('Stock control'!AK170*'Stock control'!AF170)-('Stock control'!AJ170*'Stock control'!AF170)-R170</f>
        <v>0</v>
      </c>
      <c r="V170" s="294">
        <f>'Stock control'!AQ170</f>
        <v>0</v>
      </c>
      <c r="W170" s="298" t="str">
        <f>'Stock control'!AR170</f>
        <v/>
      </c>
      <c r="X170" s="296">
        <f>('Stock control'!AV170-'Stock control'!AU170)*'Stock control'!AS170*'Stock control'!AQ170</f>
        <v>0</v>
      </c>
      <c r="Y170" s="292">
        <f>'Stock control'!AV170*'Stock control'!AQ170</f>
        <v>0</v>
      </c>
      <c r="Z170" s="292">
        <f>'Stock control'!AU170*'Stock control'!AT170</f>
        <v>0</v>
      </c>
      <c r="AA170" s="293">
        <f>('Stock control'!AV170*'Stock control'!AQ170)-('Stock control'!AU170*'Stock control'!AQ170)-X170</f>
        <v>0</v>
      </c>
      <c r="AB170" s="294">
        <f>'Stock control'!BB170</f>
        <v>0</v>
      </c>
      <c r="AC170" s="304" t="str">
        <f>'Stock control'!BC170</f>
        <v/>
      </c>
      <c r="AD170" s="292">
        <f>('Stock control'!BG170-'Stock control'!BF170)*'Stock control'!BD170*'Stock control'!BB170</f>
        <v>0</v>
      </c>
      <c r="AE170" s="292">
        <f>'Stock control'!BG170*'Stock control'!BB170</f>
        <v>0</v>
      </c>
      <c r="AF170" s="292">
        <f>'Stock control'!BF170*'Stock control'!BE170</f>
        <v>0</v>
      </c>
      <c r="AG170" s="293">
        <f>('Stock control'!BG170*'Stock control'!BB170)-('Stock control'!BF170*'Stock control'!BB170)-AD170</f>
        <v>0</v>
      </c>
      <c r="AH170" s="294">
        <f>'Stock control'!BM170</f>
        <v>1</v>
      </c>
      <c r="AI170" s="304" t="str">
        <f>'Stock control'!BN170</f>
        <v/>
      </c>
      <c r="AJ170" s="292">
        <f>('Stock control'!BR170-'Stock control'!BQ170)*'Stock control'!BO170*'Stock control'!BM170</f>
        <v>0</v>
      </c>
      <c r="AK170" s="292">
        <f>'Stock control'!BM170*'Stock control'!BR170</f>
        <v>25</v>
      </c>
      <c r="AL170" s="292">
        <f>'Stock control'!BP170*'Stock control'!BQ170</f>
        <v>0</v>
      </c>
      <c r="AM170" s="293">
        <f>('Stock control'!BM170*'Stock control'!BR170)-('Stock control'!BM170*'Stock control'!BQ170)-AJ170</f>
        <v>5.01</v>
      </c>
      <c r="AN170" s="294">
        <f>'Stock control'!BX170</f>
        <v>1</v>
      </c>
      <c r="AO170" s="304" t="str">
        <f>'Stock control'!BY170</f>
        <v/>
      </c>
      <c r="AP170" s="292">
        <f>('Stock control'!CC170-'Stock control'!CB170)*'Stock control'!BZ170*'Stock control'!BX170</f>
        <v>0</v>
      </c>
      <c r="AQ170" s="292">
        <f>'Stock control'!BX170*'Stock control'!CC170</f>
        <v>25</v>
      </c>
      <c r="AR170" s="292">
        <f>'Stock control'!CA170*'Stock control'!CB170</f>
        <v>0</v>
      </c>
      <c r="AS170" s="293">
        <f>('Stock control'!BX170*'Stock control'!CC170)-('Stock control'!BX170*'Stock control'!CB170)-AP170</f>
        <v>5.01</v>
      </c>
      <c r="AT170" s="294">
        <f>'Stock control'!CI170</f>
        <v>1</v>
      </c>
      <c r="AU170" s="304" t="str">
        <f>'Stock control'!CJ170</f>
        <v/>
      </c>
      <c r="AV170" s="292">
        <f>('Stock control'!CN170-'Stock control'!CM170)*'Stock control'!CI170*'Stock control'!CK170</f>
        <v>0</v>
      </c>
      <c r="AW170" s="292">
        <f>'Stock control'!CI170*'Stock control'!CN170</f>
        <v>25</v>
      </c>
      <c r="AX170" s="292">
        <f>'Stock control'!CL170*'Stock control'!CM170</f>
        <v>0</v>
      </c>
      <c r="AY170" s="293">
        <f>('Stock control'!CI170*'Stock control'!CN170)-('Stock control'!CI170*'Stock control'!CM170)-AV170</f>
        <v>5.01</v>
      </c>
      <c r="AZ170" s="294">
        <f>'Stock control'!CT170</f>
        <v>0</v>
      </c>
      <c r="BA170" s="304" t="str">
        <f>'Stock control'!CU170</f>
        <v/>
      </c>
      <c r="BB170" s="292">
        <f>('Stock control'!CY170-'Stock control'!CX170)*'Stock control'!CT170*'Stock control'!CV170</f>
        <v>0</v>
      </c>
      <c r="BC170" s="292">
        <f>'Stock control'!CT170*'Stock control'!CY170</f>
        <v>0</v>
      </c>
      <c r="BD170" s="292">
        <f>'Stock control'!CW170*'Stock control'!CX170</f>
        <v>0</v>
      </c>
      <c r="BE170" s="293">
        <f>('Stock control'!CT170*'Stock control'!CY170)-('Stock control'!CT170*'Stock control'!CX170)-BB170</f>
        <v>0</v>
      </c>
      <c r="BF170" s="294">
        <f>'Stock control'!DE170</f>
        <v>2</v>
      </c>
      <c r="BG170" s="304" t="str">
        <f>'Stock control'!DF170</f>
        <v/>
      </c>
      <c r="BH170" s="292">
        <f>('Stock control'!DJ170-'Stock control'!DI170)*'Stock control'!DE170*'Stock control'!DG170</f>
        <v>0</v>
      </c>
      <c r="BI170" s="292">
        <f>'Stock control'!DE170*'Stock control'!DJ170</f>
        <v>50</v>
      </c>
      <c r="BJ170" s="292">
        <f>'Stock control'!DH170*'Stock control'!DI170</f>
        <v>0</v>
      </c>
      <c r="BK170" s="293">
        <f>('Stock control'!DE170*'Stock control'!DJ170)-('Stock control'!DE170*'Stock control'!DI170)-BH170</f>
        <v>10.02</v>
      </c>
      <c r="BL170" s="294">
        <f>'Stock control'!DP170</f>
        <v>1</v>
      </c>
      <c r="BM170" s="304" t="str">
        <f>'Stock control'!DQ170</f>
        <v/>
      </c>
      <c r="BN170" s="292">
        <f>('Stock control'!DU170-'Stock control'!DT170)*'Stock control'!DP170*'Stock control'!DR170</f>
        <v>0</v>
      </c>
      <c r="BO170" s="292">
        <f>'Stock control'!DP170*'Stock control'!DU170</f>
        <v>25</v>
      </c>
      <c r="BP170" s="292">
        <f>'Stock control'!DS170*'Stock control'!DT170</f>
        <v>0</v>
      </c>
      <c r="BQ170" s="293">
        <f>('Stock control'!DP170*'Stock control'!DU170)-('Stock control'!DP170*'Stock control'!DT170)-BN170</f>
        <v>5.01</v>
      </c>
      <c r="BR170" s="294">
        <f>'Stock control'!EA170</f>
        <v>0</v>
      </c>
      <c r="BS170" s="304" t="str">
        <f>'Stock control'!EB170</f>
        <v/>
      </c>
      <c r="BT170" s="292">
        <f>('Stock control'!EF170-'Stock control'!EE170)*'Stock control'!EA170*'Stock control'!EC170</f>
        <v>0</v>
      </c>
      <c r="BU170" s="292">
        <f>'Stock control'!EA170*'Stock control'!EF170</f>
        <v>0</v>
      </c>
      <c r="BV170" s="292">
        <f>'Stock control'!ED170*'Stock control'!EE170</f>
        <v>0</v>
      </c>
      <c r="BW170" s="293">
        <f>('Stock control'!EA170*'Stock control'!EF170)-('Stock control'!EE170*'Stock control'!EA170)-BT170</f>
        <v>0</v>
      </c>
    </row>
    <row r="171" ht="15.75" customHeight="1">
      <c r="A171" s="8"/>
      <c r="B171" s="302">
        <v>158.0</v>
      </c>
      <c r="C171" s="289" t="str">
        <f>'Stock control'!D171</f>
        <v>Wheel Set  MALLARD / SEAGULL</v>
      </c>
      <c r="D171" s="290" t="str">
        <f>'Stock control'!K171</f>
        <v/>
      </c>
      <c r="E171" s="303">
        <f>'Stock control'!J171</f>
        <v>0</v>
      </c>
      <c r="F171" s="296">
        <f>('Stock control'!O171-'Stock control'!N171)*'Stock control'!L171*'Stock control'!J171</f>
        <v>0</v>
      </c>
      <c r="G171" s="296">
        <f>'Stock control'!J171*'Stock control'!O171</f>
        <v>0</v>
      </c>
      <c r="H171" s="296">
        <f>'Stock control'!M171*'Stock control'!N171</f>
        <v>0</v>
      </c>
      <c r="I171" s="293">
        <f>('Stock control'!J171*'Stock control'!O171)-('Stock control'!J171*'Stock control'!N171)-F171</f>
        <v>0</v>
      </c>
      <c r="J171" s="294">
        <f>'Stock control'!U171</f>
        <v>0</v>
      </c>
      <c r="K171" s="304" t="str">
        <f>'Stock control'!V171</f>
        <v/>
      </c>
      <c r="L171" s="296">
        <f>('Stock control'!Z171-'Stock control'!Y171)*'Stock control'!W171*'Stock control'!U171</f>
        <v>0</v>
      </c>
      <c r="M171" s="296">
        <f>'Stock control'!Z171*'Stock control'!U171</f>
        <v>0</v>
      </c>
      <c r="N171" s="296">
        <f>'Stock control'!X171*'Stock control'!Y171</f>
        <v>0</v>
      </c>
      <c r="O171" s="297">
        <f>('Stock control'!Z171*'Stock control'!U171)-('Stock control'!Y171*'Stock control'!U171)-L171</f>
        <v>0</v>
      </c>
      <c r="P171" s="294">
        <f>'Stock control'!AF171</f>
        <v>0</v>
      </c>
      <c r="Q171" s="304" t="str">
        <f>'Stock control'!AG171</f>
        <v/>
      </c>
      <c r="R171" s="296">
        <f>('Stock control'!AK171-'Stock control'!AJ171)*'Stock control'!AH171*'Stock control'!AF171</f>
        <v>0</v>
      </c>
      <c r="S171" s="296">
        <f>'Stock control'!AK171*'Stock control'!AF171</f>
        <v>0</v>
      </c>
      <c r="T171" s="296">
        <f>'Stock control'!AJ171*'Stock control'!AI171</f>
        <v>0</v>
      </c>
      <c r="U171" s="297">
        <f>('Stock control'!AK171*'Stock control'!AF171)-('Stock control'!AJ171*'Stock control'!AF171)-R171</f>
        <v>0</v>
      </c>
      <c r="V171" s="294">
        <f>'Stock control'!AQ171</f>
        <v>0</v>
      </c>
      <c r="W171" s="298" t="str">
        <f>'Stock control'!AR171</f>
        <v/>
      </c>
      <c r="X171" s="296">
        <f>('Stock control'!AV171-'Stock control'!AU171)*'Stock control'!AS171*'Stock control'!AQ171</f>
        <v>0</v>
      </c>
      <c r="Y171" s="292">
        <f>'Stock control'!AV171*'Stock control'!AQ171</f>
        <v>0</v>
      </c>
      <c r="Z171" s="292">
        <f>'Stock control'!AU171*'Stock control'!AT171</f>
        <v>0</v>
      </c>
      <c r="AA171" s="293">
        <f>('Stock control'!AV171*'Stock control'!AQ171)-('Stock control'!AU171*'Stock control'!AQ171)-X171</f>
        <v>0</v>
      </c>
      <c r="AB171" s="294">
        <f>'Stock control'!BB171</f>
        <v>0</v>
      </c>
      <c r="AC171" s="304" t="str">
        <f>'Stock control'!BC171</f>
        <v/>
      </c>
      <c r="AD171" s="292">
        <f>('Stock control'!BG171-'Stock control'!BF171)*'Stock control'!BD171*'Stock control'!BB171</f>
        <v>0</v>
      </c>
      <c r="AE171" s="292">
        <f>'Stock control'!BG171*'Stock control'!BB171</f>
        <v>0</v>
      </c>
      <c r="AF171" s="292">
        <f>'Stock control'!BF171*'Stock control'!BE171</f>
        <v>0</v>
      </c>
      <c r="AG171" s="293">
        <f>('Stock control'!BG171*'Stock control'!BB171)-('Stock control'!BF171*'Stock control'!BB171)-AD171</f>
        <v>0</v>
      </c>
      <c r="AH171" s="294">
        <f>'Stock control'!BM171</f>
        <v>1</v>
      </c>
      <c r="AI171" s="304" t="str">
        <f>'Stock control'!BN171</f>
        <v/>
      </c>
      <c r="AJ171" s="292">
        <f>('Stock control'!BR171-'Stock control'!BQ171)*'Stock control'!BO171*'Stock control'!BM171</f>
        <v>0</v>
      </c>
      <c r="AK171" s="292">
        <f>'Stock control'!BM171*'Stock control'!BR171</f>
        <v>25</v>
      </c>
      <c r="AL171" s="292">
        <f>'Stock control'!BP171*'Stock control'!BQ171</f>
        <v>0</v>
      </c>
      <c r="AM171" s="293">
        <f>('Stock control'!BM171*'Stock control'!BR171)-('Stock control'!BM171*'Stock control'!BQ171)-AJ171</f>
        <v>5.01</v>
      </c>
      <c r="AN171" s="294">
        <f>'Stock control'!BX171</f>
        <v>0</v>
      </c>
      <c r="AO171" s="304" t="str">
        <f>'Stock control'!BY171</f>
        <v/>
      </c>
      <c r="AP171" s="292">
        <f>('Stock control'!CC171-'Stock control'!CB171)*'Stock control'!BZ171*'Stock control'!BX171</f>
        <v>0</v>
      </c>
      <c r="AQ171" s="292">
        <f>'Stock control'!BX171*'Stock control'!CC171</f>
        <v>0</v>
      </c>
      <c r="AR171" s="292">
        <f>'Stock control'!CA171*'Stock control'!CB171</f>
        <v>0</v>
      </c>
      <c r="AS171" s="293">
        <f>('Stock control'!BX171*'Stock control'!CC171)-('Stock control'!BX171*'Stock control'!CB171)-AP171</f>
        <v>0</v>
      </c>
      <c r="AT171" s="294">
        <f>'Stock control'!CI171</f>
        <v>0</v>
      </c>
      <c r="AU171" s="304" t="str">
        <f>'Stock control'!CJ171</f>
        <v/>
      </c>
      <c r="AV171" s="292">
        <f>('Stock control'!CN171-'Stock control'!CM171)*'Stock control'!CI171*'Stock control'!CK171</f>
        <v>0</v>
      </c>
      <c r="AW171" s="292">
        <f>'Stock control'!CI171*'Stock control'!CN171</f>
        <v>0</v>
      </c>
      <c r="AX171" s="292">
        <f>'Stock control'!CL171*'Stock control'!CM171</f>
        <v>0</v>
      </c>
      <c r="AY171" s="293">
        <f>('Stock control'!CI171*'Stock control'!CN171)-('Stock control'!CI171*'Stock control'!CM171)-AV171</f>
        <v>0</v>
      </c>
      <c r="AZ171" s="294">
        <f>'Stock control'!CT171</f>
        <v>0</v>
      </c>
      <c r="BA171" s="304" t="str">
        <f>'Stock control'!CU171</f>
        <v/>
      </c>
      <c r="BB171" s="292">
        <f>('Stock control'!CY171-'Stock control'!CX171)*'Stock control'!CT171*'Stock control'!CV171</f>
        <v>0</v>
      </c>
      <c r="BC171" s="292">
        <f>'Stock control'!CT171*'Stock control'!CY171</f>
        <v>0</v>
      </c>
      <c r="BD171" s="292">
        <f>'Stock control'!CW171*'Stock control'!CX171</f>
        <v>0</v>
      </c>
      <c r="BE171" s="293">
        <f>('Stock control'!CT171*'Stock control'!CY171)-('Stock control'!CT171*'Stock control'!CX171)-BB171</f>
        <v>0</v>
      </c>
      <c r="BF171" s="294">
        <f>'Stock control'!DE171</f>
        <v>0</v>
      </c>
      <c r="BG171" s="304" t="str">
        <f>'Stock control'!DF171</f>
        <v/>
      </c>
      <c r="BH171" s="292">
        <f>('Stock control'!DJ171-'Stock control'!DI171)*'Stock control'!DE171*'Stock control'!DG171</f>
        <v>0</v>
      </c>
      <c r="BI171" s="292">
        <f>'Stock control'!DE171*'Stock control'!DJ171</f>
        <v>0</v>
      </c>
      <c r="BJ171" s="292">
        <f>'Stock control'!DH171*'Stock control'!DI171</f>
        <v>0</v>
      </c>
      <c r="BK171" s="293">
        <f>('Stock control'!DE171*'Stock control'!DJ171)-('Stock control'!DE171*'Stock control'!DI171)-BH171</f>
        <v>0</v>
      </c>
      <c r="BL171" s="294">
        <f>'Stock control'!DP171</f>
        <v>1</v>
      </c>
      <c r="BM171" s="304" t="str">
        <f>'Stock control'!DQ171</f>
        <v/>
      </c>
      <c r="BN171" s="292">
        <f>('Stock control'!DU171-'Stock control'!DT171)*'Stock control'!DP171*'Stock control'!DR171</f>
        <v>0</v>
      </c>
      <c r="BO171" s="292">
        <f>'Stock control'!DP171*'Stock control'!DU171</f>
        <v>25</v>
      </c>
      <c r="BP171" s="292">
        <f>'Stock control'!DS171*'Stock control'!DT171</f>
        <v>0</v>
      </c>
      <c r="BQ171" s="293">
        <f>('Stock control'!DP171*'Stock control'!DU171)-('Stock control'!DP171*'Stock control'!DT171)-BN171</f>
        <v>5.01</v>
      </c>
      <c r="BR171" s="294">
        <f>'Stock control'!EA171</f>
        <v>0</v>
      </c>
      <c r="BS171" s="304" t="str">
        <f>'Stock control'!EB171</f>
        <v/>
      </c>
      <c r="BT171" s="292">
        <f>('Stock control'!EF171-'Stock control'!EE171)*'Stock control'!EA171*'Stock control'!EC171</f>
        <v>0</v>
      </c>
      <c r="BU171" s="292">
        <f>'Stock control'!EA171*'Stock control'!EF171</f>
        <v>0</v>
      </c>
      <c r="BV171" s="292">
        <f>'Stock control'!ED171*'Stock control'!EE171</f>
        <v>0</v>
      </c>
      <c r="BW171" s="293">
        <f>('Stock control'!EA171*'Stock control'!EF171)-('Stock control'!EE171*'Stock control'!EA171)-BT171</f>
        <v>0</v>
      </c>
    </row>
    <row r="172" ht="15.75" customHeight="1">
      <c r="A172" s="8"/>
      <c r="B172" s="288">
        <v>159.0</v>
      </c>
      <c r="C172" s="289" t="str">
        <f>'Stock control'!D172</f>
        <v>A3/A4 Driving Axles</v>
      </c>
      <c r="D172" s="290" t="str">
        <f>'Stock control'!K172</f>
        <v/>
      </c>
      <c r="E172" s="303">
        <f>'Stock control'!J172</f>
        <v>0</v>
      </c>
      <c r="F172" s="296">
        <f>('Stock control'!O172-'Stock control'!N172)*'Stock control'!L172*'Stock control'!J172</f>
        <v>0</v>
      </c>
      <c r="G172" s="296">
        <f>'Stock control'!J172*'Stock control'!O172</f>
        <v>0</v>
      </c>
      <c r="H172" s="296">
        <f>'Stock control'!M172*'Stock control'!N172</f>
        <v>0</v>
      </c>
      <c r="I172" s="293">
        <f>('Stock control'!J172*'Stock control'!O172)-('Stock control'!J172*'Stock control'!N172)-F172</f>
        <v>0</v>
      </c>
      <c r="J172" s="294">
        <f>'Stock control'!U172</f>
        <v>0</v>
      </c>
      <c r="K172" s="304" t="str">
        <f>'Stock control'!V172</f>
        <v/>
      </c>
      <c r="L172" s="296">
        <f>('Stock control'!Z172-'Stock control'!Y172)*'Stock control'!W172*'Stock control'!U172</f>
        <v>0</v>
      </c>
      <c r="M172" s="296">
        <f>'Stock control'!Z172*'Stock control'!U172</f>
        <v>0</v>
      </c>
      <c r="N172" s="296">
        <f>'Stock control'!X172*'Stock control'!Y172</f>
        <v>0</v>
      </c>
      <c r="O172" s="297">
        <f>('Stock control'!Z172*'Stock control'!U172)-('Stock control'!Y172*'Stock control'!U172)-L172</f>
        <v>0</v>
      </c>
      <c r="P172" s="294">
        <f>'Stock control'!AF172</f>
        <v>0</v>
      </c>
      <c r="Q172" s="304" t="str">
        <f>'Stock control'!AG172</f>
        <v/>
      </c>
      <c r="R172" s="296">
        <f>('Stock control'!AK172-'Stock control'!AJ172)*'Stock control'!AH172*'Stock control'!AF172</f>
        <v>0</v>
      </c>
      <c r="S172" s="296">
        <f>'Stock control'!AK172*'Stock control'!AF172</f>
        <v>0</v>
      </c>
      <c r="T172" s="296">
        <f>'Stock control'!AJ172*'Stock control'!AI172</f>
        <v>0</v>
      </c>
      <c r="U172" s="297">
        <f>('Stock control'!AK172*'Stock control'!AF172)-('Stock control'!AJ172*'Stock control'!AF172)-R172</f>
        <v>0</v>
      </c>
      <c r="V172" s="294">
        <f>'Stock control'!AQ172</f>
        <v>0</v>
      </c>
      <c r="W172" s="298" t="str">
        <f>'Stock control'!AR172</f>
        <v/>
      </c>
      <c r="X172" s="296">
        <f>('Stock control'!AV172-'Stock control'!AU172)*'Stock control'!AS172*'Stock control'!AQ172</f>
        <v>0</v>
      </c>
      <c r="Y172" s="292">
        <f>'Stock control'!AV172*'Stock control'!AQ172</f>
        <v>0</v>
      </c>
      <c r="Z172" s="292">
        <f>'Stock control'!AU172*'Stock control'!AT172</f>
        <v>0</v>
      </c>
      <c r="AA172" s="293">
        <f>('Stock control'!AV172*'Stock control'!AQ172)-('Stock control'!AU172*'Stock control'!AQ172)-X172</f>
        <v>0</v>
      </c>
      <c r="AB172" s="294">
        <f>'Stock control'!BB172</f>
        <v>0</v>
      </c>
      <c r="AC172" s="304" t="str">
        <f>'Stock control'!BC172</f>
        <v/>
      </c>
      <c r="AD172" s="292">
        <f>('Stock control'!BG172-'Stock control'!BF172)*'Stock control'!BD172*'Stock control'!BB172</f>
        <v>0</v>
      </c>
      <c r="AE172" s="292">
        <f>'Stock control'!BG172*'Stock control'!BB172</f>
        <v>0</v>
      </c>
      <c r="AF172" s="292">
        <f>'Stock control'!BF172*'Stock control'!BE172</f>
        <v>0</v>
      </c>
      <c r="AG172" s="293">
        <f>('Stock control'!BG172*'Stock control'!BB172)-('Stock control'!BF172*'Stock control'!BB172)-AD172</f>
        <v>0</v>
      </c>
      <c r="AH172" s="294">
        <f>'Stock control'!BM172</f>
        <v>1</v>
      </c>
      <c r="AI172" s="304" t="str">
        <f>'Stock control'!BN172</f>
        <v/>
      </c>
      <c r="AJ172" s="292">
        <f>('Stock control'!BR172-'Stock control'!BQ172)*'Stock control'!BO172*'Stock control'!BM172</f>
        <v>0</v>
      </c>
      <c r="AK172" s="292">
        <f>'Stock control'!BM172*'Stock control'!BR172</f>
        <v>9</v>
      </c>
      <c r="AL172" s="292">
        <f>'Stock control'!BP172*'Stock control'!BQ172</f>
        <v>0</v>
      </c>
      <c r="AM172" s="293">
        <f>('Stock control'!BM172*'Stock control'!BR172)-('Stock control'!BM172*'Stock control'!BQ172)-AJ172</f>
        <v>5.75</v>
      </c>
      <c r="AN172" s="294">
        <f>'Stock control'!BX172</f>
        <v>1</v>
      </c>
      <c r="AO172" s="304" t="str">
        <f>'Stock control'!BY172</f>
        <v/>
      </c>
      <c r="AP172" s="292">
        <f>('Stock control'!CC172-'Stock control'!CB172)*'Stock control'!BZ172*'Stock control'!BX172</f>
        <v>0</v>
      </c>
      <c r="AQ172" s="292">
        <f>'Stock control'!BX172*'Stock control'!CC172</f>
        <v>9</v>
      </c>
      <c r="AR172" s="292">
        <f>'Stock control'!CA172*'Stock control'!CB172</f>
        <v>0</v>
      </c>
      <c r="AS172" s="293">
        <f>('Stock control'!BX172*'Stock control'!CC172)-('Stock control'!BX172*'Stock control'!CB172)-AP172</f>
        <v>5.75</v>
      </c>
      <c r="AT172" s="294">
        <f>'Stock control'!CI172</f>
        <v>0</v>
      </c>
      <c r="AU172" s="304" t="str">
        <f>'Stock control'!CJ172</f>
        <v/>
      </c>
      <c r="AV172" s="292">
        <f>('Stock control'!CN172-'Stock control'!CM172)*'Stock control'!CI172*'Stock control'!CK172</f>
        <v>0</v>
      </c>
      <c r="AW172" s="292">
        <f>'Stock control'!CI172*'Stock control'!CN172</f>
        <v>0</v>
      </c>
      <c r="AX172" s="292">
        <f>'Stock control'!CL172*'Stock control'!CM172</f>
        <v>0</v>
      </c>
      <c r="AY172" s="293">
        <f>('Stock control'!CI172*'Stock control'!CN172)-('Stock control'!CI172*'Stock control'!CM172)-AV172</f>
        <v>0</v>
      </c>
      <c r="AZ172" s="294">
        <f>'Stock control'!CT172</f>
        <v>0</v>
      </c>
      <c r="BA172" s="304" t="str">
        <f>'Stock control'!CU172</f>
        <v/>
      </c>
      <c r="BB172" s="292">
        <f>('Stock control'!CY172-'Stock control'!CX172)*'Stock control'!CT172*'Stock control'!CV172</f>
        <v>0</v>
      </c>
      <c r="BC172" s="292">
        <f>'Stock control'!CT172*'Stock control'!CY172</f>
        <v>0</v>
      </c>
      <c r="BD172" s="292">
        <f>'Stock control'!CW172*'Stock control'!CX172</f>
        <v>0</v>
      </c>
      <c r="BE172" s="293">
        <f>('Stock control'!CT172*'Stock control'!CY172)-('Stock control'!CT172*'Stock control'!CX172)-BB172</f>
        <v>0</v>
      </c>
      <c r="BF172" s="294">
        <f>'Stock control'!DE172</f>
        <v>2</v>
      </c>
      <c r="BG172" s="304" t="str">
        <f>'Stock control'!DF172</f>
        <v/>
      </c>
      <c r="BH172" s="292">
        <f>('Stock control'!DJ172-'Stock control'!DI172)*'Stock control'!DE172*'Stock control'!DG172</f>
        <v>0</v>
      </c>
      <c r="BI172" s="292">
        <f>'Stock control'!DE172*'Stock control'!DJ172</f>
        <v>18</v>
      </c>
      <c r="BJ172" s="292">
        <f>'Stock control'!DH172*'Stock control'!DI172</f>
        <v>0</v>
      </c>
      <c r="BK172" s="293">
        <f>('Stock control'!DE172*'Stock control'!DJ172)-('Stock control'!DE172*'Stock control'!DI172)-BH172</f>
        <v>11.5</v>
      </c>
      <c r="BL172" s="294">
        <f>'Stock control'!DP172</f>
        <v>0</v>
      </c>
      <c r="BM172" s="304" t="str">
        <f>'Stock control'!DQ172</f>
        <v/>
      </c>
      <c r="BN172" s="292">
        <f>('Stock control'!DU172-'Stock control'!DT172)*'Stock control'!DP172*'Stock control'!DR172</f>
        <v>0</v>
      </c>
      <c r="BO172" s="292">
        <f>'Stock control'!DP172*'Stock control'!DU172</f>
        <v>0</v>
      </c>
      <c r="BP172" s="292">
        <f>'Stock control'!DS172*'Stock control'!DT172</f>
        <v>0</v>
      </c>
      <c r="BQ172" s="293">
        <f>('Stock control'!DP172*'Stock control'!DU172)-('Stock control'!DP172*'Stock control'!DT172)-BN172</f>
        <v>0</v>
      </c>
      <c r="BR172" s="294">
        <f>'Stock control'!EA172</f>
        <v>0</v>
      </c>
      <c r="BS172" s="304" t="str">
        <f>'Stock control'!EB172</f>
        <v/>
      </c>
      <c r="BT172" s="292">
        <f>('Stock control'!EF172-'Stock control'!EE172)*'Stock control'!EA172*'Stock control'!EC172</f>
        <v>0</v>
      </c>
      <c r="BU172" s="292">
        <f>'Stock control'!EA172*'Stock control'!EF172</f>
        <v>0</v>
      </c>
      <c r="BV172" s="292">
        <f>'Stock control'!ED172*'Stock control'!EE172</f>
        <v>0</v>
      </c>
      <c r="BW172" s="293">
        <f>('Stock control'!EA172*'Stock control'!EF172)-('Stock control'!EE172*'Stock control'!EA172)-BT172</f>
        <v>0</v>
      </c>
    </row>
    <row r="173" ht="15.75" customHeight="1">
      <c r="A173" s="8"/>
      <c r="B173" s="302">
        <v>160.0</v>
      </c>
      <c r="C173" s="289" t="str">
        <f>'Stock control'!D173</f>
        <v>A3/A4 Washers &amp; Wheel Nuts</v>
      </c>
      <c r="D173" s="290" t="str">
        <f>'Stock control'!K174</f>
        <v/>
      </c>
      <c r="E173" s="303">
        <f>'Stock control'!J174</f>
        <v>0</v>
      </c>
      <c r="F173" s="296">
        <f>('Stock control'!O174-'Stock control'!N174)*'Stock control'!L174*'Stock control'!J174</f>
        <v>0</v>
      </c>
      <c r="G173" s="296">
        <f>'Stock control'!J174*'Stock control'!O174</f>
        <v>0</v>
      </c>
      <c r="H173" s="296">
        <f>'Stock control'!M174*'Stock control'!N174</f>
        <v>0</v>
      </c>
      <c r="I173" s="293">
        <f>('Stock control'!J174*'Stock control'!O174)-('Stock control'!J174*'Stock control'!N174)-F173</f>
        <v>0</v>
      </c>
      <c r="J173" s="294">
        <f>'Stock control'!U174</f>
        <v>0</v>
      </c>
      <c r="K173" s="304" t="str">
        <f>'Stock control'!V174</f>
        <v/>
      </c>
      <c r="L173" s="296">
        <f>('Stock control'!Z174-'Stock control'!Y174)*'Stock control'!W174*'Stock control'!U174</f>
        <v>0</v>
      </c>
      <c r="M173" s="296">
        <f>'Stock control'!Z174*'Stock control'!U174</f>
        <v>0</v>
      </c>
      <c r="N173" s="296">
        <f>'Stock control'!X174*'Stock control'!Y174</f>
        <v>0</v>
      </c>
      <c r="O173" s="297">
        <f>('Stock control'!Z174*'Stock control'!U174)-('Stock control'!Y174*'Stock control'!U174)-L173</f>
        <v>0</v>
      </c>
      <c r="P173" s="294">
        <f>'Stock control'!AF174</f>
        <v>0</v>
      </c>
      <c r="Q173" s="304" t="str">
        <f>'Stock control'!AG174</f>
        <v/>
      </c>
      <c r="R173" s="296">
        <f>('Stock control'!AK174-'Stock control'!AJ174)*'Stock control'!AH174*'Stock control'!AF174</f>
        <v>0</v>
      </c>
      <c r="S173" s="296">
        <f>'Stock control'!AK174*'Stock control'!AF174</f>
        <v>0</v>
      </c>
      <c r="T173" s="296">
        <f>'Stock control'!AJ174*'Stock control'!AI174</f>
        <v>0</v>
      </c>
      <c r="U173" s="297">
        <f>('Stock control'!AK174*'Stock control'!AF174)-('Stock control'!AJ174*'Stock control'!AF174)-R173</f>
        <v>0</v>
      </c>
      <c r="V173" s="294">
        <f>'Stock control'!AQ174</f>
        <v>0</v>
      </c>
      <c r="W173" s="298" t="str">
        <f>'Stock control'!AR174</f>
        <v/>
      </c>
      <c r="X173" s="296">
        <f>('Stock control'!AV174-'Stock control'!AU174)*'Stock control'!AS174*'Stock control'!AQ174</f>
        <v>0</v>
      </c>
      <c r="Y173" s="292">
        <f>'Stock control'!AV174*'Stock control'!AQ174</f>
        <v>0</v>
      </c>
      <c r="Z173" s="292">
        <f>'Stock control'!AU174*'Stock control'!AT174</f>
        <v>0</v>
      </c>
      <c r="AA173" s="293">
        <f>('Stock control'!AV174*'Stock control'!AQ174)-('Stock control'!AU174*'Stock control'!AQ174)-X173</f>
        <v>0</v>
      </c>
      <c r="AB173" s="294">
        <f>'Stock control'!BB174</f>
        <v>0</v>
      </c>
      <c r="AC173" s="304" t="str">
        <f>'Stock control'!BC174</f>
        <v/>
      </c>
      <c r="AD173" s="292">
        <f>('Stock control'!BG174-'Stock control'!BF174)*'Stock control'!BD174*'Stock control'!BB174</f>
        <v>0</v>
      </c>
      <c r="AE173" s="292">
        <f>'Stock control'!BG174*'Stock control'!BB174</f>
        <v>0</v>
      </c>
      <c r="AF173" s="292">
        <f>'Stock control'!BF174*'Stock control'!BE174</f>
        <v>0</v>
      </c>
      <c r="AG173" s="293">
        <f>('Stock control'!BG174*'Stock control'!BB174)-('Stock control'!BF174*'Stock control'!BB174)-AD173</f>
        <v>0</v>
      </c>
      <c r="AH173" s="294">
        <f>'Stock control'!BM174</f>
        <v>0</v>
      </c>
      <c r="AI173" s="304" t="str">
        <f>'Stock control'!BN174</f>
        <v/>
      </c>
      <c r="AJ173" s="292">
        <f>('Stock control'!BR174-'Stock control'!BQ174)*'Stock control'!BO174*'Stock control'!BM174</f>
        <v>0</v>
      </c>
      <c r="AK173" s="292">
        <v>7.5</v>
      </c>
      <c r="AL173" s="292">
        <f>'Stock control'!BP174*'Stock control'!BQ174</f>
        <v>0</v>
      </c>
      <c r="AM173" s="293">
        <v>4.25</v>
      </c>
      <c r="AN173" s="294">
        <f>'Stock control'!BX174</f>
        <v>0</v>
      </c>
      <c r="AO173" s="304" t="str">
        <f>'Stock control'!BY174</f>
        <v/>
      </c>
      <c r="AP173" s="292">
        <f>('Stock control'!CC174-'Stock control'!CB174)*'Stock control'!BZ174*'Stock control'!BX174</f>
        <v>0</v>
      </c>
      <c r="AQ173" s="292">
        <f>'Stock control'!BX174*'Stock control'!CC174</f>
        <v>0</v>
      </c>
      <c r="AR173" s="292">
        <f>'Stock control'!CA174*'Stock control'!CB174</f>
        <v>0</v>
      </c>
      <c r="AS173" s="293">
        <f>('Stock control'!BX174*'Stock control'!CC174)-('Stock control'!BX174*'Stock control'!CB174)-AP173</f>
        <v>0</v>
      </c>
      <c r="AT173" s="294">
        <f>'Stock control'!CI174</f>
        <v>0</v>
      </c>
      <c r="AU173" s="304" t="str">
        <f>'Stock control'!CJ174</f>
        <v/>
      </c>
      <c r="AV173" s="292">
        <f>('Stock control'!CN174-'Stock control'!CM174)*'Stock control'!CI174*'Stock control'!CK174</f>
        <v>0</v>
      </c>
      <c r="AW173" s="292">
        <f>'Stock control'!CI174*'Stock control'!CN174</f>
        <v>0</v>
      </c>
      <c r="AX173" s="292">
        <f>'Stock control'!CL174*'Stock control'!CM174</f>
        <v>0</v>
      </c>
      <c r="AY173" s="293">
        <f>('Stock control'!CI174*'Stock control'!CN174)-('Stock control'!CI174*'Stock control'!CM174)-AV173</f>
        <v>0</v>
      </c>
      <c r="AZ173" s="294">
        <f>'Stock control'!CT174</f>
        <v>0</v>
      </c>
      <c r="BA173" s="304" t="str">
        <f>'Stock control'!CU174</f>
        <v/>
      </c>
      <c r="BB173" s="292">
        <f>('Stock control'!CY174-'Stock control'!CX174)*'Stock control'!CT174*'Stock control'!CV174</f>
        <v>0</v>
      </c>
      <c r="BC173" s="292">
        <f>'Stock control'!CT174*'Stock control'!CY174</f>
        <v>0</v>
      </c>
      <c r="BD173" s="292">
        <f>'Stock control'!CW174*'Stock control'!CX174</f>
        <v>0</v>
      </c>
      <c r="BE173" s="293">
        <f>('Stock control'!CT174*'Stock control'!CY174)-('Stock control'!CT174*'Stock control'!CX174)-BB173</f>
        <v>0</v>
      </c>
      <c r="BF173" s="294">
        <f>'Stock control'!DE174</f>
        <v>0</v>
      </c>
      <c r="BG173" s="304" t="str">
        <f>'Stock control'!DF174</f>
        <v/>
      </c>
      <c r="BH173" s="292">
        <f>('Stock control'!DJ173-'Stock control'!DI173)*'Stock control'!DE173*'Stock control'!DG173</f>
        <v>0</v>
      </c>
      <c r="BI173" s="292">
        <f>'Stock control'!DE174*'Stock control'!DJ174</f>
        <v>0</v>
      </c>
      <c r="BJ173" s="292">
        <f>'Stock control'!DH174*'Stock control'!DI174</f>
        <v>0</v>
      </c>
      <c r="BK173" s="293">
        <f>('Stock control'!DE174*'Stock control'!DJ174)-('Stock control'!DE174*'Stock control'!DI174)-BH173</f>
        <v>0</v>
      </c>
      <c r="BL173" s="294">
        <f>'Stock control'!DP174</f>
        <v>0</v>
      </c>
      <c r="BM173" s="304" t="str">
        <f>'Stock control'!DQ174</f>
        <v/>
      </c>
      <c r="BN173" s="292">
        <f>('Stock control'!DU174-'Stock control'!DT174)*'Stock control'!DP174*'Stock control'!DR174</f>
        <v>0</v>
      </c>
      <c r="BO173" s="292">
        <f>'Stock control'!DP174*'Stock control'!DU174</f>
        <v>0</v>
      </c>
      <c r="BP173" s="292">
        <f>'Stock control'!DS174*'Stock control'!DT174</f>
        <v>0</v>
      </c>
      <c r="BQ173" s="293">
        <f>('Stock control'!DP174*'Stock control'!DU174)-('Stock control'!DP174*'Stock control'!DT174)-BN173</f>
        <v>0</v>
      </c>
      <c r="BR173" s="294">
        <f>'Stock control'!EA174</f>
        <v>0</v>
      </c>
      <c r="BS173" s="304" t="str">
        <f>'Stock control'!EB174</f>
        <v/>
      </c>
      <c r="BT173" s="292">
        <f>('Stock control'!EF174-'Stock control'!EE174)*'Stock control'!EA174*'Stock control'!EC174</f>
        <v>0</v>
      </c>
      <c r="BU173" s="292">
        <f>'Stock control'!EA174*'Stock control'!EF174</f>
        <v>0</v>
      </c>
      <c r="BV173" s="292">
        <f>'Stock control'!ED174*'Stock control'!EE174</f>
        <v>0</v>
      </c>
      <c r="BW173" s="293">
        <f>('Stock control'!EA174*'Stock control'!EF174)-('Stock control'!EE174*'Stock control'!EA174)-BT173</f>
        <v>0</v>
      </c>
    </row>
    <row r="174" ht="15.75" customHeight="1">
      <c r="A174" s="8"/>
      <c r="B174" s="288">
        <v>161.0</v>
      </c>
      <c r="C174" s="289" t="str">
        <f>'Stock control'!D174</f>
        <v>A3 Rotary drive/Reversal unit</v>
      </c>
      <c r="D174" s="290" t="str">
        <f>'Stock control'!K175</f>
        <v/>
      </c>
      <c r="E174" s="303">
        <f>'Stock control'!J175</f>
        <v>0</v>
      </c>
      <c r="F174" s="296">
        <f>('Stock control'!O175-'Stock control'!N175)*'Stock control'!L175*'Stock control'!J175</f>
        <v>0</v>
      </c>
      <c r="G174" s="296">
        <f>'Stock control'!J175*'Stock control'!O175</f>
        <v>0</v>
      </c>
      <c r="H174" s="296">
        <f>'Stock control'!M175*'Stock control'!N175</f>
        <v>0</v>
      </c>
      <c r="I174" s="293">
        <f>('Stock control'!J175*'Stock control'!O175)-('Stock control'!J175*'Stock control'!N175)-F174</f>
        <v>0</v>
      </c>
      <c r="J174" s="294">
        <f>'Stock control'!U175</f>
        <v>0</v>
      </c>
      <c r="K174" s="304" t="str">
        <f>'Stock control'!V175</f>
        <v/>
      </c>
      <c r="L174" s="296">
        <f>('Stock control'!Z175-'Stock control'!Y175)*'Stock control'!W175*'Stock control'!U175</f>
        <v>0</v>
      </c>
      <c r="M174" s="296">
        <f>'Stock control'!Z175*'Stock control'!U175</f>
        <v>0</v>
      </c>
      <c r="N174" s="296">
        <f>'Stock control'!X175*'Stock control'!Y175</f>
        <v>0</v>
      </c>
      <c r="O174" s="297">
        <f>('Stock control'!Z175*'Stock control'!U175)-('Stock control'!Y175*'Stock control'!U175)-L174</f>
        <v>0</v>
      </c>
      <c r="P174" s="294">
        <f>'Stock control'!AF175</f>
        <v>0</v>
      </c>
      <c r="Q174" s="304" t="str">
        <f>'Stock control'!AG175</f>
        <v/>
      </c>
      <c r="R174" s="296">
        <f>('Stock control'!AK175-'Stock control'!AJ175)*'Stock control'!AH175*'Stock control'!AF175</f>
        <v>0</v>
      </c>
      <c r="S174" s="296">
        <f>'Stock control'!AK175*'Stock control'!AF175</f>
        <v>0</v>
      </c>
      <c r="T174" s="296">
        <f>'Stock control'!AJ175*'Stock control'!AI175</f>
        <v>0</v>
      </c>
      <c r="U174" s="297">
        <f>('Stock control'!AK175*'Stock control'!AF175)-('Stock control'!AJ175*'Stock control'!AF175)-R174</f>
        <v>0</v>
      </c>
      <c r="V174" s="294">
        <f>'Stock control'!AQ175</f>
        <v>0</v>
      </c>
      <c r="W174" s="298" t="str">
        <f>'Stock control'!AR175</f>
        <v/>
      </c>
      <c r="X174" s="296">
        <f>('Stock control'!AV175-'Stock control'!AU175)*'Stock control'!AS175*'Stock control'!AQ175</f>
        <v>0</v>
      </c>
      <c r="Y174" s="292">
        <f>'Stock control'!AV175*'Stock control'!AQ175</f>
        <v>0</v>
      </c>
      <c r="Z174" s="292">
        <f>'Stock control'!AU175*'Stock control'!AT175</f>
        <v>0</v>
      </c>
      <c r="AA174" s="293">
        <f>('Stock control'!AV175*'Stock control'!AQ175)-('Stock control'!AU175*'Stock control'!AQ175)-X174</f>
        <v>0</v>
      </c>
      <c r="AB174" s="294">
        <f>'Stock control'!BB175</f>
        <v>0</v>
      </c>
      <c r="AC174" s="304" t="str">
        <f>'Stock control'!BC175</f>
        <v/>
      </c>
      <c r="AD174" s="292">
        <f>('Stock control'!BG175-'Stock control'!BF175)*'Stock control'!BD175*'Stock control'!BB175</f>
        <v>0</v>
      </c>
      <c r="AE174" s="292">
        <f>'Stock control'!BG175*'Stock control'!BB175</f>
        <v>0</v>
      </c>
      <c r="AF174" s="292">
        <f>'Stock control'!BF175*'Stock control'!BE175</f>
        <v>0</v>
      </c>
      <c r="AG174" s="293">
        <f>('Stock control'!BG175*'Stock control'!BB175)-('Stock control'!BF175*'Stock control'!BB175)-AD174</f>
        <v>0</v>
      </c>
      <c r="AH174" s="294">
        <f>'Stock control'!BM175</f>
        <v>0</v>
      </c>
      <c r="AI174" s="304" t="str">
        <f>'Stock control'!BN175</f>
        <v/>
      </c>
      <c r="AJ174" s="292">
        <f>('Stock control'!BR175-'Stock control'!BQ175)*'Stock control'!BO175*'Stock control'!BM175</f>
        <v>0</v>
      </c>
      <c r="AK174" s="292">
        <f>'Stock control'!BM175*'Stock control'!BR175</f>
        <v>0</v>
      </c>
      <c r="AL174" s="292">
        <f>'Stock control'!BP175*'Stock control'!BQ175</f>
        <v>0</v>
      </c>
      <c r="AM174" s="293">
        <f>('Stock control'!BM175*'Stock control'!BR175)-('Stock control'!BM175*'Stock control'!BQ175)-AJ174</f>
        <v>0</v>
      </c>
      <c r="AN174" s="294">
        <f>'Stock control'!BX175</f>
        <v>0</v>
      </c>
      <c r="AO174" s="304" t="str">
        <f>'Stock control'!BY175</f>
        <v/>
      </c>
      <c r="AP174" s="292">
        <f>('Stock control'!CC175-'Stock control'!CB175)*'Stock control'!BZ175*'Stock control'!BX175</f>
        <v>0</v>
      </c>
      <c r="AQ174" s="292">
        <f>'Stock control'!BX175*'Stock control'!CC175</f>
        <v>0</v>
      </c>
      <c r="AR174" s="292">
        <f>'Stock control'!CA175*'Stock control'!CB175</f>
        <v>0</v>
      </c>
      <c r="AS174" s="293">
        <f>('Stock control'!BX175*'Stock control'!CC175)-('Stock control'!BX175*'Stock control'!CB175)-AP174</f>
        <v>0</v>
      </c>
      <c r="AT174" s="294">
        <f>'Stock control'!CI175</f>
        <v>0</v>
      </c>
      <c r="AU174" s="304" t="str">
        <f>'Stock control'!CJ175</f>
        <v/>
      </c>
      <c r="AV174" s="292">
        <f>('Stock control'!CN175-'Stock control'!CM175)*'Stock control'!CI175*'Stock control'!CK175</f>
        <v>0</v>
      </c>
      <c r="AW174" s="292">
        <f>'Stock control'!CI175*'Stock control'!CN175</f>
        <v>0</v>
      </c>
      <c r="AX174" s="292">
        <f>'Stock control'!CL175*'Stock control'!CM175</f>
        <v>0</v>
      </c>
      <c r="AY174" s="293">
        <f>('Stock control'!CI175*'Stock control'!CN175)-('Stock control'!CI175*'Stock control'!CM175)-AV174</f>
        <v>0</v>
      </c>
      <c r="AZ174" s="294">
        <f>'Stock control'!CT175</f>
        <v>1</v>
      </c>
      <c r="BA174" s="304" t="str">
        <f>'Stock control'!CU175</f>
        <v/>
      </c>
      <c r="BB174" s="292">
        <f>('Stock control'!CY175-'Stock control'!CX175)*'Stock control'!CT175*'Stock control'!CV175</f>
        <v>0</v>
      </c>
      <c r="BC174" s="292">
        <f>'Stock control'!CT175*'Stock control'!CY175</f>
        <v>20</v>
      </c>
      <c r="BD174" s="292">
        <f>'Stock control'!CW175*'Stock control'!CX175</f>
        <v>0</v>
      </c>
      <c r="BE174" s="293">
        <f>('Stock control'!CT175*'Stock control'!CY175)-('Stock control'!CT175*'Stock control'!CX175)-BB174</f>
        <v>4.01</v>
      </c>
      <c r="BF174" s="294">
        <f>'Stock control'!DE175</f>
        <v>0</v>
      </c>
      <c r="BG174" s="304" t="str">
        <f>'Stock control'!DF175</f>
        <v/>
      </c>
      <c r="BH174" s="292">
        <f>('Stock control'!DJ174-'Stock control'!DI174)*'Stock control'!DE174*'Stock control'!DG174</f>
        <v>0</v>
      </c>
      <c r="BI174" s="292">
        <f>'Stock control'!DE175*'Stock control'!DJ175</f>
        <v>0</v>
      </c>
      <c r="BJ174" s="292">
        <f>'Stock control'!DH175*'Stock control'!DI175</f>
        <v>0</v>
      </c>
      <c r="BK174" s="293">
        <f>('Stock control'!DE175*'Stock control'!DJ175)-('Stock control'!DE175*'Stock control'!DI175)-BH174</f>
        <v>0</v>
      </c>
      <c r="BL174" s="294">
        <f>'Stock control'!DP175</f>
        <v>1</v>
      </c>
      <c r="BM174" s="304" t="str">
        <f>'Stock control'!DQ175</f>
        <v/>
      </c>
      <c r="BN174" s="292">
        <f>('Stock control'!DU175-'Stock control'!DT175)*'Stock control'!DP175*'Stock control'!DR175</f>
        <v>0</v>
      </c>
      <c r="BO174" s="292">
        <f>'Stock control'!DP175*'Stock control'!DU175</f>
        <v>30</v>
      </c>
      <c r="BP174" s="292">
        <f>'Stock control'!DS175*'Stock control'!DT175</f>
        <v>0</v>
      </c>
      <c r="BQ174" s="293">
        <f>('Stock control'!DP175*'Stock control'!DU175)-('Stock control'!DP175*'Stock control'!DT175)-BN174</f>
        <v>14.01</v>
      </c>
      <c r="BR174" s="294">
        <f>'Stock control'!EA175</f>
        <v>0</v>
      </c>
      <c r="BS174" s="304" t="str">
        <f>'Stock control'!EB175</f>
        <v/>
      </c>
      <c r="BT174" s="292">
        <f>('Stock control'!EF175-'Stock control'!EE175)*'Stock control'!EA175*'Stock control'!EC175</f>
        <v>0</v>
      </c>
      <c r="BU174" s="292">
        <f>'Stock control'!EA175*'Stock control'!EF175</f>
        <v>0</v>
      </c>
      <c r="BV174" s="292">
        <f>'Stock control'!ED175*'Stock control'!EE175</f>
        <v>0</v>
      </c>
      <c r="BW174" s="293">
        <f>('Stock control'!EA175*'Stock control'!EF175)-('Stock control'!EE175*'Stock control'!EA175)-BT174</f>
        <v>0</v>
      </c>
    </row>
    <row r="175" ht="15.75" customHeight="1">
      <c r="A175" s="8"/>
      <c r="B175" s="302">
        <v>162.0</v>
      </c>
      <c r="C175" s="289" t="str">
        <f>'Stock control'!D175</f>
        <v>Safety Valve / Superheater Unit</v>
      </c>
      <c r="D175" s="290" t="str">
        <f>'Stock control'!K176</f>
        <v/>
      </c>
      <c r="E175" s="303">
        <f>'Stock control'!J176</f>
        <v>0</v>
      </c>
      <c r="F175" s="296">
        <f>('Stock control'!O176-'Stock control'!N176)*'Stock control'!L176*'Stock control'!J176</f>
        <v>0</v>
      </c>
      <c r="G175" s="296">
        <f>'Stock control'!J176*'Stock control'!O176</f>
        <v>0</v>
      </c>
      <c r="H175" s="296">
        <f>'Stock control'!M176*'Stock control'!N176</f>
        <v>0</v>
      </c>
      <c r="I175" s="293">
        <f>('Stock control'!J176*'Stock control'!O176)-('Stock control'!J176*'Stock control'!N176)-F175</f>
        <v>0</v>
      </c>
      <c r="J175" s="294">
        <f>'Stock control'!U176</f>
        <v>0</v>
      </c>
      <c r="K175" s="304" t="str">
        <f>'Stock control'!V176</f>
        <v/>
      </c>
      <c r="L175" s="296">
        <f>('Stock control'!Z176-'Stock control'!Y176)*'Stock control'!W176*'Stock control'!U176</f>
        <v>0</v>
      </c>
      <c r="M175" s="296">
        <f>'Stock control'!Z176*'Stock control'!U176</f>
        <v>0</v>
      </c>
      <c r="N175" s="296">
        <f>'Stock control'!X176*'Stock control'!Y176</f>
        <v>0</v>
      </c>
      <c r="O175" s="297">
        <f>('Stock control'!Z176*'Stock control'!U176)-('Stock control'!Y176*'Stock control'!U176)-L175</f>
        <v>0</v>
      </c>
      <c r="P175" s="294">
        <f>'Stock control'!AF176</f>
        <v>0</v>
      </c>
      <c r="Q175" s="304" t="str">
        <f>'Stock control'!AG176</f>
        <v/>
      </c>
      <c r="R175" s="296">
        <f>('Stock control'!AK176-'Stock control'!AJ176)*'Stock control'!AH176*'Stock control'!AF176</f>
        <v>0</v>
      </c>
      <c r="S175" s="296">
        <f>'Stock control'!AK176*'Stock control'!AF176</f>
        <v>0</v>
      </c>
      <c r="T175" s="296">
        <f>'Stock control'!AJ176*'Stock control'!AI176</f>
        <v>0</v>
      </c>
      <c r="U175" s="297">
        <f>('Stock control'!AK176*'Stock control'!AF176)-('Stock control'!AJ176*'Stock control'!AF176)-R175</f>
        <v>0</v>
      </c>
      <c r="V175" s="294">
        <f>'Stock control'!AQ176</f>
        <v>0</v>
      </c>
      <c r="W175" s="298" t="str">
        <f>'Stock control'!AR176</f>
        <v/>
      </c>
      <c r="X175" s="296">
        <f>('Stock control'!AV176-'Stock control'!AU176)*'Stock control'!AS176*'Stock control'!AQ176</f>
        <v>0</v>
      </c>
      <c r="Y175" s="292">
        <f>'Stock control'!AV176*'Stock control'!AQ176</f>
        <v>0</v>
      </c>
      <c r="Z175" s="292">
        <f>'Stock control'!AU176*'Stock control'!AT176</f>
        <v>0</v>
      </c>
      <c r="AA175" s="293">
        <f>('Stock control'!AV176*'Stock control'!AQ176)-('Stock control'!AU176*'Stock control'!AQ176)-X175</f>
        <v>0</v>
      </c>
      <c r="AB175" s="294">
        <f>'Stock control'!BB176</f>
        <v>0</v>
      </c>
      <c r="AC175" s="304" t="str">
        <f>'Stock control'!BC176</f>
        <v/>
      </c>
      <c r="AD175" s="292">
        <f>('Stock control'!BG176-'Stock control'!BF176)*'Stock control'!BD176*'Stock control'!BB176</f>
        <v>0</v>
      </c>
      <c r="AE175" s="292">
        <f>'Stock control'!BG176*'Stock control'!BB176</f>
        <v>0</v>
      </c>
      <c r="AF175" s="292">
        <f>'Stock control'!BF176*'Stock control'!BE176</f>
        <v>0</v>
      </c>
      <c r="AG175" s="293">
        <f>('Stock control'!BG176*'Stock control'!BB176)-('Stock control'!BF176*'Stock control'!BB176)-AD175</f>
        <v>0</v>
      </c>
      <c r="AH175" s="294">
        <f>'Stock control'!BM176</f>
        <v>0</v>
      </c>
      <c r="AI175" s="304" t="str">
        <f>'Stock control'!BN176</f>
        <v/>
      </c>
      <c r="AJ175" s="292">
        <f>('Stock control'!BR176-'Stock control'!BQ176)*'Stock control'!BO176*'Stock control'!BM176</f>
        <v>0</v>
      </c>
      <c r="AK175" s="292">
        <f>'Stock control'!BM176*'Stock control'!BR176</f>
        <v>0</v>
      </c>
      <c r="AL175" s="292">
        <f>'Stock control'!BP176*'Stock control'!BQ176</f>
        <v>0</v>
      </c>
      <c r="AM175" s="293">
        <f>('Stock control'!BM176*'Stock control'!BR176)-('Stock control'!BM176*'Stock control'!BQ176)-AJ175</f>
        <v>0</v>
      </c>
      <c r="AN175" s="294">
        <f>'Stock control'!BX176</f>
        <v>0</v>
      </c>
      <c r="AO175" s="304" t="str">
        <f>'Stock control'!BY176</f>
        <v/>
      </c>
      <c r="AP175" s="292">
        <f>('Stock control'!CC176-'Stock control'!CB176)*'Stock control'!BZ176*'Stock control'!BX176</f>
        <v>0</v>
      </c>
      <c r="AQ175" s="292">
        <f>'Stock control'!BX176*'Stock control'!CC176</f>
        <v>0</v>
      </c>
      <c r="AR175" s="292">
        <f>'Stock control'!CA176*'Stock control'!CB176</f>
        <v>0</v>
      </c>
      <c r="AS175" s="293">
        <f>('Stock control'!BX176*'Stock control'!CC176)-('Stock control'!BX176*'Stock control'!CB176)-AP175</f>
        <v>0</v>
      </c>
      <c r="AT175" s="294">
        <f>'Stock control'!CI176</f>
        <v>0</v>
      </c>
      <c r="AU175" s="304" t="str">
        <f>'Stock control'!CJ176</f>
        <v/>
      </c>
      <c r="AV175" s="292">
        <f>('Stock control'!CN176-'Stock control'!CM176)*'Stock control'!CI176*'Stock control'!CK176</f>
        <v>0</v>
      </c>
      <c r="AW175" s="292">
        <f>'Stock control'!CI176*'Stock control'!CN176</f>
        <v>0</v>
      </c>
      <c r="AX175" s="292">
        <f>'Stock control'!CL176*'Stock control'!CM176</f>
        <v>0</v>
      </c>
      <c r="AY175" s="293">
        <f>('Stock control'!CI176*'Stock control'!CN176)-('Stock control'!CI176*'Stock control'!CM176)-AV175</f>
        <v>0</v>
      </c>
      <c r="AZ175" s="294">
        <f>'Stock control'!CT176</f>
        <v>0</v>
      </c>
      <c r="BA175" s="304" t="str">
        <f>'Stock control'!CU176</f>
        <v/>
      </c>
      <c r="BB175" s="292">
        <f>('Stock control'!CY176-'Stock control'!CX176)*'Stock control'!CT176*'Stock control'!CV176</f>
        <v>0</v>
      </c>
      <c r="BC175" s="292">
        <f>'Stock control'!CT176*'Stock control'!CY176</f>
        <v>0</v>
      </c>
      <c r="BD175" s="292">
        <f>'Stock control'!CW176*'Stock control'!CX176</f>
        <v>0</v>
      </c>
      <c r="BE175" s="293">
        <f>('Stock control'!CT176*'Stock control'!CY176)-('Stock control'!CT176*'Stock control'!CX176)-BB175</f>
        <v>0</v>
      </c>
      <c r="BF175" s="294">
        <f>'Stock control'!DE176</f>
        <v>0</v>
      </c>
      <c r="BG175" s="304" t="str">
        <f>'Stock control'!DF176</f>
        <v/>
      </c>
      <c r="BH175" s="292">
        <f>('Stock control'!DJ175-'Stock control'!DI175)*'Stock control'!DE175*'Stock control'!DG175</f>
        <v>0</v>
      </c>
      <c r="BI175" s="292">
        <f>'Stock control'!DE176*'Stock control'!DJ176</f>
        <v>0</v>
      </c>
      <c r="BJ175" s="292">
        <f>'Stock control'!DH176*'Stock control'!DI176</f>
        <v>0</v>
      </c>
      <c r="BK175" s="293">
        <f>('Stock control'!DE176*'Stock control'!DJ176)-('Stock control'!DE176*'Stock control'!DI176)-BH175</f>
        <v>0</v>
      </c>
      <c r="BL175" s="294">
        <f>'Stock control'!DP176</f>
        <v>0</v>
      </c>
      <c r="BM175" s="304" t="str">
        <f>'Stock control'!DQ176</f>
        <v/>
      </c>
      <c r="BN175" s="292">
        <f>('Stock control'!DU176-'Stock control'!DT176)*'Stock control'!DP176*'Stock control'!DR176</f>
        <v>0</v>
      </c>
      <c r="BO175" s="292">
        <f>'Stock control'!DP176*'Stock control'!DU176</f>
        <v>0</v>
      </c>
      <c r="BP175" s="292">
        <f>'Stock control'!DS176*'Stock control'!DT176</f>
        <v>0</v>
      </c>
      <c r="BQ175" s="293">
        <f>('Stock control'!DP176*'Stock control'!DU176)-('Stock control'!DP176*'Stock control'!DT176)-BN175</f>
        <v>0</v>
      </c>
      <c r="BR175" s="294">
        <f>'Stock control'!EA176</f>
        <v>0</v>
      </c>
      <c r="BS175" s="304" t="str">
        <f>'Stock control'!EB176</f>
        <v/>
      </c>
      <c r="BT175" s="292">
        <f>('Stock control'!EF176-'Stock control'!EE176)*'Stock control'!EA176*'Stock control'!EC176</f>
        <v>0</v>
      </c>
      <c r="BU175" s="292">
        <f>'Stock control'!EA176*'Stock control'!EF176</f>
        <v>0</v>
      </c>
      <c r="BV175" s="292">
        <f>'Stock control'!ED176*'Stock control'!EE176</f>
        <v>0</v>
      </c>
      <c r="BW175" s="293">
        <f>('Stock control'!EA176*'Stock control'!EF176)-('Stock control'!EE176*'Stock control'!EA176)-BT175</f>
        <v>0</v>
      </c>
    </row>
    <row r="176" ht="15.75" customHeight="1">
      <c r="A176" s="8"/>
      <c r="B176" s="288">
        <v>163.0</v>
      </c>
      <c r="C176" s="289" t="str">
        <f>'Stock control'!D176</f>
        <v>A3 Oil filler plug &amp; O ring</v>
      </c>
      <c r="D176" s="290" t="str">
        <f>'Stock control'!K177</f>
        <v/>
      </c>
      <c r="E176" s="303">
        <f>'Stock control'!J177</f>
        <v>0</v>
      </c>
      <c r="F176" s="296">
        <f>('Stock control'!O177-'Stock control'!N177)*'Stock control'!L177*'Stock control'!J177</f>
        <v>0</v>
      </c>
      <c r="G176" s="296">
        <f>'Stock control'!J177*'Stock control'!O177</f>
        <v>0</v>
      </c>
      <c r="H176" s="296">
        <f>'Stock control'!M177*'Stock control'!N177</f>
        <v>0</v>
      </c>
      <c r="I176" s="293">
        <f>('Stock control'!J177*'Stock control'!O177)-('Stock control'!J177*'Stock control'!N177)-F176</f>
        <v>0</v>
      </c>
      <c r="J176" s="294">
        <f>'Stock control'!U177</f>
        <v>0</v>
      </c>
      <c r="K176" s="304" t="str">
        <f>'Stock control'!V177</f>
        <v/>
      </c>
      <c r="L176" s="296">
        <f>('Stock control'!Z177-'Stock control'!Y177)*'Stock control'!W177*'Stock control'!U177</f>
        <v>0</v>
      </c>
      <c r="M176" s="296">
        <f>'Stock control'!Z177*'Stock control'!U177</f>
        <v>0</v>
      </c>
      <c r="N176" s="296">
        <f>'Stock control'!X177*'Stock control'!Y177</f>
        <v>0</v>
      </c>
      <c r="O176" s="297">
        <f>('Stock control'!Z177*'Stock control'!U177)-('Stock control'!Y177*'Stock control'!U177)-L176</f>
        <v>0</v>
      </c>
      <c r="P176" s="294">
        <f>'Stock control'!AF177</f>
        <v>0</v>
      </c>
      <c r="Q176" s="304" t="str">
        <f>'Stock control'!AG177</f>
        <v/>
      </c>
      <c r="R176" s="296">
        <f>('Stock control'!AK177-'Stock control'!AJ177)*'Stock control'!AH177*'Stock control'!AF177</f>
        <v>0</v>
      </c>
      <c r="S176" s="296">
        <f>'Stock control'!AK177*'Stock control'!AF177</f>
        <v>0</v>
      </c>
      <c r="T176" s="296">
        <f>'Stock control'!AJ177*'Stock control'!AI177</f>
        <v>0</v>
      </c>
      <c r="U176" s="297">
        <f>('Stock control'!AK177*'Stock control'!AF177)-('Stock control'!AJ177*'Stock control'!AF177)-R176</f>
        <v>0</v>
      </c>
      <c r="V176" s="294">
        <f>'Stock control'!AQ177</f>
        <v>0</v>
      </c>
      <c r="W176" s="298" t="str">
        <f>'Stock control'!AR177</f>
        <v/>
      </c>
      <c r="X176" s="296">
        <f>('Stock control'!AV177-'Stock control'!AU177)*'Stock control'!AS177*'Stock control'!AQ177</f>
        <v>0</v>
      </c>
      <c r="Y176" s="292">
        <f>'Stock control'!AV177*'Stock control'!AQ177</f>
        <v>0</v>
      </c>
      <c r="Z176" s="292">
        <f>'Stock control'!AU177*'Stock control'!AT177</f>
        <v>0</v>
      </c>
      <c r="AA176" s="293">
        <f>('Stock control'!AV177*'Stock control'!AQ177)-('Stock control'!AU177*'Stock control'!AQ177)-X176</f>
        <v>0</v>
      </c>
      <c r="AB176" s="294">
        <f>'Stock control'!BB177</f>
        <v>0</v>
      </c>
      <c r="AC176" s="304" t="str">
        <f>'Stock control'!BC177</f>
        <v/>
      </c>
      <c r="AD176" s="292">
        <f>('Stock control'!BG177-'Stock control'!BF177)*'Stock control'!BD177*'Stock control'!BB177</f>
        <v>0</v>
      </c>
      <c r="AE176" s="292">
        <f>'Stock control'!BG177*'Stock control'!BB177</f>
        <v>0</v>
      </c>
      <c r="AF176" s="292">
        <f>'Stock control'!BF177*'Stock control'!BE177</f>
        <v>0</v>
      </c>
      <c r="AG176" s="293">
        <f>('Stock control'!BG177*'Stock control'!BB177)-('Stock control'!BF177*'Stock control'!BB177)-AD176</f>
        <v>0</v>
      </c>
      <c r="AH176" s="294">
        <f>'Stock control'!BM177</f>
        <v>0</v>
      </c>
      <c r="AI176" s="304" t="str">
        <f>'Stock control'!BN177</f>
        <v/>
      </c>
      <c r="AJ176" s="292">
        <f>('Stock control'!BR177-'Stock control'!BQ177)*'Stock control'!BO177*'Stock control'!BM177</f>
        <v>0</v>
      </c>
      <c r="AK176" s="292">
        <f>'Stock control'!BM177*'Stock control'!BR177</f>
        <v>0</v>
      </c>
      <c r="AL176" s="292">
        <f>'Stock control'!BP177*'Stock control'!BQ177</f>
        <v>0</v>
      </c>
      <c r="AM176" s="293">
        <f>('Stock control'!BM177*'Stock control'!BR177)-('Stock control'!BM177*'Stock control'!BQ177)-AJ176</f>
        <v>0</v>
      </c>
      <c r="AN176" s="294">
        <f>'Stock control'!BX177</f>
        <v>0</v>
      </c>
      <c r="AO176" s="304" t="str">
        <f>'Stock control'!BY177</f>
        <v/>
      </c>
      <c r="AP176" s="292">
        <f>('Stock control'!CC177-'Stock control'!CB177)*'Stock control'!BZ177*'Stock control'!BX177</f>
        <v>0</v>
      </c>
      <c r="AQ176" s="292">
        <f>'Stock control'!BX177*'Stock control'!CC177</f>
        <v>0</v>
      </c>
      <c r="AR176" s="292">
        <f>'Stock control'!CA177*'Stock control'!CB177</f>
        <v>0</v>
      </c>
      <c r="AS176" s="293">
        <f>('Stock control'!BX177*'Stock control'!CC177)-('Stock control'!BX177*'Stock control'!CB177)-AP176</f>
        <v>0</v>
      </c>
      <c r="AT176" s="294">
        <f>'Stock control'!CI177</f>
        <v>0</v>
      </c>
      <c r="AU176" s="304" t="str">
        <f>'Stock control'!CJ177</f>
        <v/>
      </c>
      <c r="AV176" s="292">
        <f>('Stock control'!CN177-'Stock control'!CM177)*'Stock control'!CI177*'Stock control'!CK177</f>
        <v>0</v>
      </c>
      <c r="AW176" s="292">
        <f>'Stock control'!CI177*'Stock control'!CN177</f>
        <v>0</v>
      </c>
      <c r="AX176" s="292">
        <f>'Stock control'!CL177*'Stock control'!CM177</f>
        <v>0</v>
      </c>
      <c r="AY176" s="293">
        <f>('Stock control'!CI177*'Stock control'!CN177)-('Stock control'!CI177*'Stock control'!CM177)-AV176</f>
        <v>0</v>
      </c>
      <c r="AZ176" s="294">
        <f>'Stock control'!CT177</f>
        <v>0</v>
      </c>
      <c r="BA176" s="304" t="str">
        <f>'Stock control'!CU177</f>
        <v/>
      </c>
      <c r="BB176" s="292">
        <f>('Stock control'!CY177-'Stock control'!CX177)*'Stock control'!CT177*'Stock control'!CV177</f>
        <v>0</v>
      </c>
      <c r="BC176" s="292">
        <f>'Stock control'!CT177*'Stock control'!CY177</f>
        <v>0</v>
      </c>
      <c r="BD176" s="292">
        <f>'Stock control'!CW177*'Stock control'!CX177</f>
        <v>0</v>
      </c>
      <c r="BE176" s="293">
        <f>('Stock control'!CT177*'Stock control'!CY177)-('Stock control'!CT177*'Stock control'!CX177)-BB176</f>
        <v>0</v>
      </c>
      <c r="BF176" s="294">
        <f>'Stock control'!DE177</f>
        <v>0</v>
      </c>
      <c r="BG176" s="304" t="str">
        <f>'Stock control'!DF177</f>
        <v/>
      </c>
      <c r="BH176" s="292">
        <f>('Stock control'!DJ176-'Stock control'!DI176)*'Stock control'!DE176*'Stock control'!DG176</f>
        <v>0</v>
      </c>
      <c r="BI176" s="292">
        <f>'Stock control'!DE177*'Stock control'!DJ177</f>
        <v>0</v>
      </c>
      <c r="BJ176" s="292">
        <f>'Stock control'!DH177*'Stock control'!DI177</f>
        <v>0</v>
      </c>
      <c r="BK176" s="293">
        <f>('Stock control'!DE177*'Stock control'!DJ177)-('Stock control'!DE177*'Stock control'!DI177)-BH176</f>
        <v>0</v>
      </c>
      <c r="BL176" s="294">
        <f>'Stock control'!DP177</f>
        <v>0</v>
      </c>
      <c r="BM176" s="304" t="str">
        <f>'Stock control'!DQ177</f>
        <v/>
      </c>
      <c r="BN176" s="292">
        <f>('Stock control'!DU177-'Stock control'!DT177)*'Stock control'!DP177*'Stock control'!DR177</f>
        <v>0</v>
      </c>
      <c r="BO176" s="292">
        <f>'Stock control'!DP177*'Stock control'!DU177</f>
        <v>0</v>
      </c>
      <c r="BP176" s="292">
        <f>'Stock control'!DS177*'Stock control'!DT177</f>
        <v>0</v>
      </c>
      <c r="BQ176" s="293">
        <f>('Stock control'!DP177*'Stock control'!DU177)-('Stock control'!DP177*'Stock control'!DT177)-BN176</f>
        <v>0</v>
      </c>
      <c r="BR176" s="294">
        <f>'Stock control'!EA177</f>
        <v>0</v>
      </c>
      <c r="BS176" s="304" t="str">
        <f>'Stock control'!EB177</f>
        <v/>
      </c>
      <c r="BT176" s="292">
        <f>('Stock control'!EF177-'Stock control'!EE177)*'Stock control'!EA177*'Stock control'!EC177</f>
        <v>0</v>
      </c>
      <c r="BU176" s="292">
        <f>'Stock control'!EA177*'Stock control'!EF177</f>
        <v>0</v>
      </c>
      <c r="BV176" s="292">
        <f>'Stock control'!ED177*'Stock control'!EE177</f>
        <v>0</v>
      </c>
      <c r="BW176" s="293">
        <f>('Stock control'!EA177*'Stock control'!EF177)-('Stock control'!EE177*'Stock control'!EA177)-BT176</f>
        <v>0</v>
      </c>
    </row>
    <row r="177" ht="15.75" customHeight="1">
      <c r="A177" s="8"/>
      <c r="B177" s="302">
        <v>164.0</v>
      </c>
      <c r="C177" s="289" t="str">
        <f>'Stock control'!D177</f>
        <v>Oil filler O ring</v>
      </c>
      <c r="D177" s="290" t="str">
        <f>'Stock control'!K178</f>
        <v/>
      </c>
      <c r="E177" s="303">
        <f>'Stock control'!J178</f>
        <v>0</v>
      </c>
      <c r="F177" s="296">
        <f>('Stock control'!O178-'Stock control'!N178)*'Stock control'!L178*'Stock control'!J178</f>
        <v>0</v>
      </c>
      <c r="G177" s="296">
        <f>'Stock control'!J178*'Stock control'!O178</f>
        <v>0</v>
      </c>
      <c r="H177" s="296">
        <f>'Stock control'!M178*'Stock control'!N178</f>
        <v>0</v>
      </c>
      <c r="I177" s="293">
        <f>('Stock control'!J178*'Stock control'!O178)-('Stock control'!J178*'Stock control'!N178)-F177</f>
        <v>0</v>
      </c>
      <c r="J177" s="294">
        <f>'Stock control'!U178</f>
        <v>0</v>
      </c>
      <c r="K177" s="304" t="str">
        <f>'Stock control'!V178</f>
        <v/>
      </c>
      <c r="L177" s="296">
        <f>('Stock control'!Z178-'Stock control'!Y178)*'Stock control'!W178*'Stock control'!U178</f>
        <v>0</v>
      </c>
      <c r="M177" s="296">
        <f>'Stock control'!Z178*'Stock control'!U178</f>
        <v>0</v>
      </c>
      <c r="N177" s="296">
        <f>'Stock control'!X178*'Stock control'!Y178</f>
        <v>0</v>
      </c>
      <c r="O177" s="297">
        <f>('Stock control'!Z178*'Stock control'!U178)-('Stock control'!Y178*'Stock control'!U178)-L177</f>
        <v>0</v>
      </c>
      <c r="P177" s="294">
        <f>'Stock control'!AF178</f>
        <v>0</v>
      </c>
      <c r="Q177" s="304" t="str">
        <f>'Stock control'!AG178</f>
        <v/>
      </c>
      <c r="R177" s="296">
        <f>('Stock control'!AK178-'Stock control'!AJ178)*'Stock control'!AH178*'Stock control'!AF178</f>
        <v>0</v>
      </c>
      <c r="S177" s="296">
        <f>'Stock control'!AK178*'Stock control'!AF178</f>
        <v>0</v>
      </c>
      <c r="T177" s="296">
        <f>'Stock control'!AJ178*'Stock control'!AI178</f>
        <v>0</v>
      </c>
      <c r="U177" s="297">
        <f>('Stock control'!AK178*'Stock control'!AF178)-('Stock control'!AJ178*'Stock control'!AF178)-R177</f>
        <v>0</v>
      </c>
      <c r="V177" s="294">
        <f>'Stock control'!AQ178</f>
        <v>0</v>
      </c>
      <c r="W177" s="298" t="str">
        <f>'Stock control'!AR178</f>
        <v/>
      </c>
      <c r="X177" s="296">
        <f>('Stock control'!AV178-'Stock control'!AU178)*'Stock control'!AS178*'Stock control'!AQ178</f>
        <v>0</v>
      </c>
      <c r="Y177" s="292">
        <f>'Stock control'!AV178*'Stock control'!AQ178</f>
        <v>0</v>
      </c>
      <c r="Z177" s="292">
        <f>'Stock control'!AU178*'Stock control'!AT178</f>
        <v>0</v>
      </c>
      <c r="AA177" s="293">
        <f>('Stock control'!AV178*'Stock control'!AQ178)-('Stock control'!AU178*'Stock control'!AQ178)-X177</f>
        <v>0</v>
      </c>
      <c r="AB177" s="294">
        <f>'Stock control'!BB178</f>
        <v>0</v>
      </c>
      <c r="AC177" s="304" t="str">
        <f>'Stock control'!BC178</f>
        <v/>
      </c>
      <c r="AD177" s="292">
        <f>('Stock control'!BG178-'Stock control'!BF178)*'Stock control'!BD178*'Stock control'!BB178</f>
        <v>0</v>
      </c>
      <c r="AE177" s="292">
        <f>'Stock control'!BG178*'Stock control'!BB178</f>
        <v>0</v>
      </c>
      <c r="AF177" s="292">
        <f>'Stock control'!BF178*'Stock control'!BE178</f>
        <v>0</v>
      </c>
      <c r="AG177" s="293">
        <f>('Stock control'!BG178*'Stock control'!BB178)-('Stock control'!BF178*'Stock control'!BB178)-AD177</f>
        <v>0</v>
      </c>
      <c r="AH177" s="294">
        <f>'Stock control'!BM178</f>
        <v>0</v>
      </c>
      <c r="AI177" s="304" t="str">
        <f>'Stock control'!BN178</f>
        <v/>
      </c>
      <c r="AJ177" s="292">
        <f>('Stock control'!BR178-'Stock control'!BQ178)*'Stock control'!BO178*'Stock control'!BM178</f>
        <v>0</v>
      </c>
      <c r="AK177" s="292">
        <f>'Stock control'!BM178*'Stock control'!BR178</f>
        <v>0</v>
      </c>
      <c r="AL177" s="292">
        <f>'Stock control'!BP178*'Stock control'!BQ178</f>
        <v>0</v>
      </c>
      <c r="AM177" s="293">
        <f>('Stock control'!BM178*'Stock control'!BR178)-('Stock control'!BM178*'Stock control'!BQ178)-AJ177</f>
        <v>0</v>
      </c>
      <c r="AN177" s="294">
        <f>'Stock control'!BX178</f>
        <v>0</v>
      </c>
      <c r="AO177" s="304" t="str">
        <f>'Stock control'!BY178</f>
        <v/>
      </c>
      <c r="AP177" s="292">
        <f>('Stock control'!CC178-'Stock control'!CB178)*'Stock control'!BZ178*'Stock control'!BX178</f>
        <v>0</v>
      </c>
      <c r="AQ177" s="292">
        <f>'Stock control'!BX178*'Stock control'!CC178</f>
        <v>0</v>
      </c>
      <c r="AR177" s="292">
        <f>'Stock control'!CA178*'Stock control'!CB178</f>
        <v>0</v>
      </c>
      <c r="AS177" s="293">
        <f>('Stock control'!BX178*'Stock control'!CC178)-('Stock control'!BX178*'Stock control'!CB178)-AP177</f>
        <v>0</v>
      </c>
      <c r="AT177" s="294">
        <f>'Stock control'!CI178</f>
        <v>1</v>
      </c>
      <c r="AU177" s="304" t="str">
        <f>'Stock control'!CJ178</f>
        <v/>
      </c>
      <c r="AV177" s="292">
        <f>('Stock control'!CN178-'Stock control'!CM178)*'Stock control'!CI178*'Stock control'!CK178</f>
        <v>0</v>
      </c>
      <c r="AW177" s="292">
        <f>'Stock control'!CI178*'Stock control'!CN178</f>
        <v>8</v>
      </c>
      <c r="AX177" s="292">
        <f>'Stock control'!CL178*'Stock control'!CM178</f>
        <v>0</v>
      </c>
      <c r="AY177" s="293">
        <f>('Stock control'!CI178*'Stock control'!CN178)-('Stock control'!CI178*'Stock control'!CM178)-AV177</f>
        <v>1.61</v>
      </c>
      <c r="AZ177" s="294">
        <f>'Stock control'!CT178</f>
        <v>0</v>
      </c>
      <c r="BA177" s="304" t="str">
        <f>'Stock control'!CU178</f>
        <v/>
      </c>
      <c r="BB177" s="292">
        <f>('Stock control'!CY178-'Stock control'!CX178)*'Stock control'!CT178*'Stock control'!CV178</f>
        <v>0</v>
      </c>
      <c r="BC177" s="292">
        <f>'Stock control'!CT178*'Stock control'!CY178</f>
        <v>0</v>
      </c>
      <c r="BD177" s="292">
        <f>'Stock control'!CW178*'Stock control'!CX178</f>
        <v>0</v>
      </c>
      <c r="BE177" s="293">
        <f>('Stock control'!CT178*'Stock control'!CY178)-('Stock control'!CT178*'Stock control'!CX178)-BB177</f>
        <v>0</v>
      </c>
      <c r="BF177" s="294">
        <f>'Stock control'!DE178</f>
        <v>1</v>
      </c>
      <c r="BG177" s="304" t="str">
        <f>'Stock control'!DF178</f>
        <v/>
      </c>
      <c r="BH177" s="292">
        <f>('Stock control'!DJ177-'Stock control'!DI177)*'Stock control'!DE177*'Stock control'!DG177</f>
        <v>0</v>
      </c>
      <c r="BI177" s="292">
        <f>'Stock control'!DE178*'Stock control'!DJ178</f>
        <v>10</v>
      </c>
      <c r="BJ177" s="292">
        <f>'Stock control'!DH178*'Stock control'!DI178</f>
        <v>0</v>
      </c>
      <c r="BK177" s="293">
        <f>('Stock control'!DE178*'Stock control'!DJ178)-('Stock control'!DE178*'Stock control'!DI178)-BH177</f>
        <v>3.61</v>
      </c>
      <c r="BL177" s="294">
        <f>'Stock control'!DP178</f>
        <v>0</v>
      </c>
      <c r="BM177" s="304" t="str">
        <f>'Stock control'!DQ178</f>
        <v/>
      </c>
      <c r="BN177" s="292">
        <f>('Stock control'!DU178-'Stock control'!DT178)*'Stock control'!DP178*'Stock control'!DR178</f>
        <v>0</v>
      </c>
      <c r="BO177" s="292">
        <f>'Stock control'!DP178*'Stock control'!DU178</f>
        <v>0</v>
      </c>
      <c r="BP177" s="292">
        <f>'Stock control'!DS178*'Stock control'!DT178</f>
        <v>0</v>
      </c>
      <c r="BQ177" s="293">
        <f>('Stock control'!DP178*'Stock control'!DU178)-('Stock control'!DP178*'Stock control'!DT178)-BN177</f>
        <v>0</v>
      </c>
      <c r="BR177" s="294">
        <f>'Stock control'!EA178</f>
        <v>0</v>
      </c>
      <c r="BS177" s="304" t="str">
        <f>'Stock control'!EB178</f>
        <v/>
      </c>
      <c r="BT177" s="292">
        <f>('Stock control'!EF178-'Stock control'!EE178)*'Stock control'!EA178*'Stock control'!EC178</f>
        <v>0</v>
      </c>
      <c r="BU177" s="292">
        <f>'Stock control'!EA178*'Stock control'!EF178</f>
        <v>0</v>
      </c>
      <c r="BV177" s="292">
        <f>'Stock control'!ED178*'Stock control'!EE178</f>
        <v>0</v>
      </c>
      <c r="BW177" s="293">
        <f>('Stock control'!EA178*'Stock control'!EF178)-('Stock control'!EE178*'Stock control'!EA178)-BT177</f>
        <v>0</v>
      </c>
    </row>
    <row r="178" ht="15.75" customHeight="1">
      <c r="A178" s="8"/>
      <c r="B178" s="288">
        <v>165.0</v>
      </c>
      <c r="C178" s="289" t="str">
        <f>'Stock control'!D178</f>
        <v>A3  Coupling Rod Set  </v>
      </c>
      <c r="D178" s="290" t="str">
        <f>'Stock control'!K179</f>
        <v/>
      </c>
      <c r="E178" s="303">
        <f>'Stock control'!J179</f>
        <v>0</v>
      </c>
      <c r="F178" s="296">
        <f>('Stock control'!O179-'Stock control'!N179)*'Stock control'!L179*'Stock control'!J179</f>
        <v>0</v>
      </c>
      <c r="G178" s="296">
        <f>'Stock control'!J179*'Stock control'!O179</f>
        <v>0</v>
      </c>
      <c r="H178" s="296">
        <f>'Stock control'!M179*'Stock control'!N179</f>
        <v>0</v>
      </c>
      <c r="I178" s="293">
        <f>('Stock control'!J179*'Stock control'!O179)-('Stock control'!J179*'Stock control'!N179)-F178</f>
        <v>0</v>
      </c>
      <c r="J178" s="294">
        <f>'Stock control'!U179</f>
        <v>0</v>
      </c>
      <c r="K178" s="304" t="str">
        <f>'Stock control'!V179</f>
        <v/>
      </c>
      <c r="L178" s="296">
        <f>('Stock control'!Z179-'Stock control'!Y179)*'Stock control'!W179*'Stock control'!U179</f>
        <v>0</v>
      </c>
      <c r="M178" s="296">
        <f>'Stock control'!Z179*'Stock control'!U179</f>
        <v>0</v>
      </c>
      <c r="N178" s="296">
        <f>'Stock control'!X179*'Stock control'!Y179</f>
        <v>0</v>
      </c>
      <c r="O178" s="297">
        <f>('Stock control'!Z179*'Stock control'!U179)-('Stock control'!Y179*'Stock control'!U179)-L178</f>
        <v>0</v>
      </c>
      <c r="P178" s="294">
        <f>'Stock control'!AF179</f>
        <v>0</v>
      </c>
      <c r="Q178" s="304" t="str">
        <f>'Stock control'!AG179</f>
        <v/>
      </c>
      <c r="R178" s="296">
        <f>('Stock control'!AK179-'Stock control'!AJ179)*'Stock control'!AH179*'Stock control'!AF179</f>
        <v>0</v>
      </c>
      <c r="S178" s="296">
        <f>'Stock control'!AK179*'Stock control'!AF179</f>
        <v>0</v>
      </c>
      <c r="T178" s="296">
        <f>'Stock control'!AJ179*'Stock control'!AI179</f>
        <v>0</v>
      </c>
      <c r="U178" s="297">
        <f>('Stock control'!AK179*'Stock control'!AF179)-('Stock control'!AJ179*'Stock control'!AF179)-R178</f>
        <v>0</v>
      </c>
      <c r="V178" s="294">
        <f>'Stock control'!AQ179</f>
        <v>0</v>
      </c>
      <c r="W178" s="298" t="str">
        <f>'Stock control'!AR179</f>
        <v/>
      </c>
      <c r="X178" s="296">
        <f>('Stock control'!AV179-'Stock control'!AU179)*'Stock control'!AS179*'Stock control'!AQ179</f>
        <v>0</v>
      </c>
      <c r="Y178" s="292">
        <f>'Stock control'!AV179*'Stock control'!AQ179</f>
        <v>0</v>
      </c>
      <c r="Z178" s="292">
        <f>'Stock control'!AU179*'Stock control'!AT179</f>
        <v>0</v>
      </c>
      <c r="AA178" s="293">
        <f>('Stock control'!AV179*'Stock control'!AQ179)-('Stock control'!AU179*'Stock control'!AQ179)-X178</f>
        <v>0</v>
      </c>
      <c r="AB178" s="294">
        <f>'Stock control'!BB179</f>
        <v>0</v>
      </c>
      <c r="AC178" s="304" t="str">
        <f>'Stock control'!BC179</f>
        <v/>
      </c>
      <c r="AD178" s="292">
        <f>('Stock control'!BG179-'Stock control'!BF179)*'Stock control'!BD179*'Stock control'!BB179</f>
        <v>0</v>
      </c>
      <c r="AE178" s="292">
        <f>'Stock control'!BG179*'Stock control'!BB179</f>
        <v>0</v>
      </c>
      <c r="AF178" s="292">
        <f>'Stock control'!BF179*'Stock control'!BE179</f>
        <v>0</v>
      </c>
      <c r="AG178" s="293">
        <f>('Stock control'!BG179*'Stock control'!BB179)-('Stock control'!BF179*'Stock control'!BB179)-AD178</f>
        <v>0</v>
      </c>
      <c r="AH178" s="294">
        <f>'Stock control'!BM179</f>
        <v>0</v>
      </c>
      <c r="AI178" s="304" t="str">
        <f>'Stock control'!BN179</f>
        <v/>
      </c>
      <c r="AJ178" s="292">
        <f>('Stock control'!BR179-'Stock control'!BQ179)*'Stock control'!BO179*'Stock control'!BM179</f>
        <v>0</v>
      </c>
      <c r="AK178" s="292">
        <f>'Stock control'!BM179*'Stock control'!BR179</f>
        <v>0</v>
      </c>
      <c r="AL178" s="292">
        <f>'Stock control'!BP179*'Stock control'!BQ179</f>
        <v>0</v>
      </c>
      <c r="AM178" s="293">
        <f>('Stock control'!BM179*'Stock control'!BR179)-('Stock control'!BM179*'Stock control'!BQ179)-AJ178</f>
        <v>0</v>
      </c>
      <c r="AN178" s="294">
        <f>'Stock control'!BX179</f>
        <v>0</v>
      </c>
      <c r="AO178" s="304" t="str">
        <f>'Stock control'!BY179</f>
        <v/>
      </c>
      <c r="AP178" s="292">
        <f>('Stock control'!CC179-'Stock control'!CB179)*'Stock control'!BZ179*'Stock control'!BX179</f>
        <v>0</v>
      </c>
      <c r="AQ178" s="292">
        <f>'Stock control'!BX179*'Stock control'!CC179</f>
        <v>0</v>
      </c>
      <c r="AR178" s="292">
        <f>'Stock control'!CA179*'Stock control'!CB179</f>
        <v>0</v>
      </c>
      <c r="AS178" s="293">
        <f>('Stock control'!BX179*'Stock control'!CC179)-('Stock control'!BX179*'Stock control'!CB179)-AP178</f>
        <v>0</v>
      </c>
      <c r="AT178" s="294">
        <f>'Stock control'!CI179</f>
        <v>0</v>
      </c>
      <c r="AU178" s="304" t="str">
        <f>'Stock control'!CJ179</f>
        <v/>
      </c>
      <c r="AV178" s="292">
        <f>('Stock control'!CN179-'Stock control'!CM179)*'Stock control'!CI179*'Stock control'!CK179</f>
        <v>0</v>
      </c>
      <c r="AW178" s="292">
        <f>'Stock control'!CI179*'Stock control'!CN179</f>
        <v>0</v>
      </c>
      <c r="AX178" s="292">
        <f>'Stock control'!CL179*'Stock control'!CM179</f>
        <v>0</v>
      </c>
      <c r="AY178" s="293">
        <f>('Stock control'!CI179*'Stock control'!CN179)-('Stock control'!CI179*'Stock control'!CM179)-AV178</f>
        <v>0</v>
      </c>
      <c r="AZ178" s="294">
        <f>'Stock control'!CT179</f>
        <v>0</v>
      </c>
      <c r="BA178" s="304" t="str">
        <f>'Stock control'!CU179</f>
        <v/>
      </c>
      <c r="BB178" s="292">
        <f>('Stock control'!CY179-'Stock control'!CX179)*'Stock control'!CT179*'Stock control'!CV179</f>
        <v>0</v>
      </c>
      <c r="BC178" s="292">
        <f>'Stock control'!CT179*'Stock control'!CY179</f>
        <v>0</v>
      </c>
      <c r="BD178" s="292">
        <f>'Stock control'!CW179*'Stock control'!CX179</f>
        <v>0</v>
      </c>
      <c r="BE178" s="293">
        <f>('Stock control'!CT179*'Stock control'!CY179)-('Stock control'!CT179*'Stock control'!CX179)-BB178</f>
        <v>0</v>
      </c>
      <c r="BF178" s="294">
        <f>'Stock control'!DE179</f>
        <v>0</v>
      </c>
      <c r="BG178" s="304" t="str">
        <f>'Stock control'!DF179</f>
        <v/>
      </c>
      <c r="BH178" s="292">
        <f>('Stock control'!DJ178-'Stock control'!DI178)*'Stock control'!DE178*'Stock control'!DG178</f>
        <v>0</v>
      </c>
      <c r="BI178" s="292">
        <f>'Stock control'!DE179*'Stock control'!DJ179</f>
        <v>0</v>
      </c>
      <c r="BJ178" s="292">
        <f>'Stock control'!DH179*'Stock control'!DI179</f>
        <v>0</v>
      </c>
      <c r="BK178" s="293">
        <f>('Stock control'!DE179*'Stock control'!DJ179)-('Stock control'!DE179*'Stock control'!DI179)-BH178</f>
        <v>0</v>
      </c>
      <c r="BL178" s="294">
        <f>'Stock control'!DP179</f>
        <v>0</v>
      </c>
      <c r="BM178" s="304" t="str">
        <f>'Stock control'!DQ179</f>
        <v/>
      </c>
      <c r="BN178" s="292">
        <f>('Stock control'!DU179-'Stock control'!DT179)*'Stock control'!DP179*'Stock control'!DR179</f>
        <v>0</v>
      </c>
      <c r="BO178" s="292">
        <f>'Stock control'!DP179*'Stock control'!DU179</f>
        <v>0</v>
      </c>
      <c r="BP178" s="292">
        <f>'Stock control'!DS179*'Stock control'!DT179</f>
        <v>0</v>
      </c>
      <c r="BQ178" s="293">
        <f>('Stock control'!DP179*'Stock control'!DU179)-('Stock control'!DP179*'Stock control'!DT179)-BN178</f>
        <v>0</v>
      </c>
      <c r="BR178" s="294">
        <f>'Stock control'!EA179</f>
        <v>0</v>
      </c>
      <c r="BS178" s="304" t="str">
        <f>'Stock control'!EB179</f>
        <v/>
      </c>
      <c r="BT178" s="292">
        <f>('Stock control'!EF179-'Stock control'!EE179)*'Stock control'!EA179*'Stock control'!EC179</f>
        <v>0</v>
      </c>
      <c r="BU178" s="292">
        <f>'Stock control'!EA179*'Stock control'!EF179</f>
        <v>0</v>
      </c>
      <c r="BV178" s="292">
        <f>'Stock control'!ED179*'Stock control'!EE179</f>
        <v>0</v>
      </c>
      <c r="BW178" s="293">
        <f>('Stock control'!EA179*'Stock control'!EF179)-('Stock control'!EE179*'Stock control'!EA179)-BT178</f>
        <v>0</v>
      </c>
    </row>
    <row r="179" ht="15.75" customHeight="1">
      <c r="A179" s="8"/>
      <c r="B179" s="302">
        <v>166.0</v>
      </c>
      <c r="C179" s="289" t="str">
        <f>'Stock control'!D179</f>
        <v>Loco body Flying Scotsman</v>
      </c>
      <c r="D179" s="290" t="str">
        <f>'Stock control'!K180</f>
        <v/>
      </c>
      <c r="E179" s="303">
        <f>'Stock control'!J180</f>
        <v>0</v>
      </c>
      <c r="F179" s="296">
        <f>('Stock control'!O180-'Stock control'!N180)*'Stock control'!L180*'Stock control'!J180</f>
        <v>0</v>
      </c>
      <c r="G179" s="296">
        <f>'Stock control'!J180*'Stock control'!O180</f>
        <v>0</v>
      </c>
      <c r="H179" s="296">
        <f>'Stock control'!M180*'Stock control'!N180</f>
        <v>0</v>
      </c>
      <c r="I179" s="293">
        <f>('Stock control'!J180*'Stock control'!O180)-('Stock control'!J180*'Stock control'!N180)-F179</f>
        <v>0</v>
      </c>
      <c r="J179" s="294">
        <f>'Stock control'!U180</f>
        <v>0</v>
      </c>
      <c r="K179" s="304" t="str">
        <f>'Stock control'!V180</f>
        <v/>
      </c>
      <c r="L179" s="296">
        <f>('Stock control'!Z180-'Stock control'!Y180)*'Stock control'!W180*'Stock control'!U180</f>
        <v>0</v>
      </c>
      <c r="M179" s="296">
        <f>'Stock control'!Z180*'Stock control'!U180</f>
        <v>0</v>
      </c>
      <c r="N179" s="296">
        <f>'Stock control'!X180*'Stock control'!Y180</f>
        <v>0</v>
      </c>
      <c r="O179" s="297">
        <f>('Stock control'!Z180*'Stock control'!U180)-('Stock control'!Y180*'Stock control'!U180)-L179</f>
        <v>0</v>
      </c>
      <c r="P179" s="294">
        <f>'Stock control'!AF180</f>
        <v>0</v>
      </c>
      <c r="Q179" s="304" t="str">
        <f>'Stock control'!AG180</f>
        <v/>
      </c>
      <c r="R179" s="296">
        <f>('Stock control'!AK180-'Stock control'!AJ180)*'Stock control'!AH180*'Stock control'!AF180</f>
        <v>0</v>
      </c>
      <c r="S179" s="296">
        <f>'Stock control'!AK180*'Stock control'!AF180</f>
        <v>0</v>
      </c>
      <c r="T179" s="296">
        <f>'Stock control'!AJ180*'Stock control'!AI180</f>
        <v>0</v>
      </c>
      <c r="U179" s="297">
        <f>('Stock control'!AK180*'Stock control'!AF180)-('Stock control'!AJ180*'Stock control'!AF180)-R179</f>
        <v>0</v>
      </c>
      <c r="V179" s="294">
        <f>'Stock control'!AQ180</f>
        <v>0</v>
      </c>
      <c r="W179" s="298" t="str">
        <f>'Stock control'!AR180</f>
        <v/>
      </c>
      <c r="X179" s="296">
        <f>('Stock control'!AV180-'Stock control'!AU180)*'Stock control'!AS180*'Stock control'!AQ180</f>
        <v>0</v>
      </c>
      <c r="Y179" s="292">
        <f>'Stock control'!AV180*'Stock control'!AQ180</f>
        <v>0</v>
      </c>
      <c r="Z179" s="292">
        <f>'Stock control'!AU180*'Stock control'!AT180</f>
        <v>0</v>
      </c>
      <c r="AA179" s="293">
        <f>('Stock control'!AV180*'Stock control'!AQ180)-('Stock control'!AU180*'Stock control'!AQ180)-X179</f>
        <v>0</v>
      </c>
      <c r="AB179" s="294">
        <f>'Stock control'!BB180</f>
        <v>0</v>
      </c>
      <c r="AC179" s="304" t="str">
        <f>'Stock control'!BC180</f>
        <v/>
      </c>
      <c r="AD179" s="292">
        <f>('Stock control'!BG180-'Stock control'!BF180)*'Stock control'!BD180*'Stock control'!BB180</f>
        <v>0</v>
      </c>
      <c r="AE179" s="292">
        <f>'Stock control'!BG180*'Stock control'!BB180</f>
        <v>0</v>
      </c>
      <c r="AF179" s="292">
        <f>'Stock control'!BF180*'Stock control'!BE180</f>
        <v>0</v>
      </c>
      <c r="AG179" s="293">
        <f>('Stock control'!BG180*'Stock control'!BB180)-('Stock control'!BF180*'Stock control'!BB180)-AD179</f>
        <v>0</v>
      </c>
      <c r="AH179" s="294">
        <f>'Stock control'!BM180</f>
        <v>0</v>
      </c>
      <c r="AI179" s="304" t="str">
        <f>'Stock control'!BN180</f>
        <v/>
      </c>
      <c r="AJ179" s="292">
        <f>('Stock control'!BR180-'Stock control'!BQ180)*'Stock control'!BO180*'Stock control'!BM180</f>
        <v>0</v>
      </c>
      <c r="AK179" s="292">
        <f>'Stock control'!BM180*'Stock control'!BR180</f>
        <v>0</v>
      </c>
      <c r="AL179" s="292">
        <f>'Stock control'!BP180*'Stock control'!BQ180</f>
        <v>0</v>
      </c>
      <c r="AM179" s="293">
        <f>('Stock control'!BM180*'Stock control'!BR180)-('Stock control'!BM180*'Stock control'!BQ180)-AJ179</f>
        <v>0</v>
      </c>
      <c r="AN179" s="294">
        <f>'Stock control'!BX180</f>
        <v>0</v>
      </c>
      <c r="AO179" s="304" t="str">
        <f>'Stock control'!BY180</f>
        <v/>
      </c>
      <c r="AP179" s="292">
        <f>('Stock control'!CC180-'Stock control'!CB180)*'Stock control'!BZ180*'Stock control'!BX180</f>
        <v>0</v>
      </c>
      <c r="AQ179" s="292">
        <f>'Stock control'!BX180*'Stock control'!CC180</f>
        <v>0</v>
      </c>
      <c r="AR179" s="292">
        <f>'Stock control'!CA180*'Stock control'!CB180</f>
        <v>0</v>
      </c>
      <c r="AS179" s="293">
        <f>('Stock control'!BX180*'Stock control'!CC180)-('Stock control'!BX180*'Stock control'!CB180)-AP179</f>
        <v>0</v>
      </c>
      <c r="AT179" s="294">
        <f>'Stock control'!CI180</f>
        <v>0</v>
      </c>
      <c r="AU179" s="304" t="str">
        <f>'Stock control'!CJ180</f>
        <v/>
      </c>
      <c r="AV179" s="292">
        <f>('Stock control'!CN180-'Stock control'!CM180)*'Stock control'!CI180*'Stock control'!CK180</f>
        <v>0</v>
      </c>
      <c r="AW179" s="292">
        <f>'Stock control'!CI180*'Stock control'!CN180</f>
        <v>0</v>
      </c>
      <c r="AX179" s="292">
        <f>'Stock control'!CL180*'Stock control'!CM180</f>
        <v>0</v>
      </c>
      <c r="AY179" s="293">
        <f>('Stock control'!CI180*'Stock control'!CN180)-('Stock control'!CI180*'Stock control'!CM180)-AV179</f>
        <v>0</v>
      </c>
      <c r="AZ179" s="294">
        <f>'Stock control'!CT180</f>
        <v>0</v>
      </c>
      <c r="BA179" s="304" t="str">
        <f>'Stock control'!CU180</f>
        <v/>
      </c>
      <c r="BB179" s="292">
        <f>('Stock control'!CY180-'Stock control'!CX180)*'Stock control'!CT180*'Stock control'!CV180</f>
        <v>0</v>
      </c>
      <c r="BC179" s="292">
        <f>'Stock control'!CT180*'Stock control'!CY180</f>
        <v>0</v>
      </c>
      <c r="BD179" s="292">
        <f>'Stock control'!CW180*'Stock control'!CX180</f>
        <v>0</v>
      </c>
      <c r="BE179" s="293">
        <f>('Stock control'!CT180*'Stock control'!CY180)-('Stock control'!CT180*'Stock control'!CX180)-BB179</f>
        <v>0</v>
      </c>
      <c r="BF179" s="294">
        <f>'Stock control'!DE180</f>
        <v>0</v>
      </c>
      <c r="BG179" s="304" t="str">
        <f>'Stock control'!DF180</f>
        <v/>
      </c>
      <c r="BH179" s="292">
        <f>('Stock control'!DJ179-'Stock control'!DI179)*'Stock control'!DE179*'Stock control'!DG179</f>
        <v>0</v>
      </c>
      <c r="BI179" s="292">
        <f>'Stock control'!DE180*'Stock control'!DJ180</f>
        <v>0</v>
      </c>
      <c r="BJ179" s="292">
        <f>'Stock control'!DH180*'Stock control'!DI180</f>
        <v>0</v>
      </c>
      <c r="BK179" s="293">
        <f>('Stock control'!DE180*'Stock control'!DJ180)-('Stock control'!DE180*'Stock control'!DI180)-BH179</f>
        <v>0</v>
      </c>
      <c r="BL179" s="294">
        <f>'Stock control'!DP180</f>
        <v>0</v>
      </c>
      <c r="BM179" s="304" t="str">
        <f>'Stock control'!DQ180</f>
        <v/>
      </c>
      <c r="BN179" s="292">
        <f>('Stock control'!DU180-'Stock control'!DT180)*'Stock control'!DP180*'Stock control'!DR180</f>
        <v>0</v>
      </c>
      <c r="BO179" s="292">
        <f>'Stock control'!DP180*'Stock control'!DU180</f>
        <v>0</v>
      </c>
      <c r="BP179" s="292">
        <f>'Stock control'!DS180*'Stock control'!DT180</f>
        <v>0</v>
      </c>
      <c r="BQ179" s="293">
        <f>('Stock control'!DP180*'Stock control'!DU180)-('Stock control'!DP180*'Stock control'!DT180)-BN179</f>
        <v>0</v>
      </c>
      <c r="BR179" s="294">
        <f>'Stock control'!EA180</f>
        <v>0</v>
      </c>
      <c r="BS179" s="304" t="str">
        <f>'Stock control'!EB180</f>
        <v/>
      </c>
      <c r="BT179" s="292">
        <f>('Stock control'!EF180-'Stock control'!EE180)*'Stock control'!EA180*'Stock control'!EC180</f>
        <v>0</v>
      </c>
      <c r="BU179" s="292">
        <f>'Stock control'!EA180*'Stock control'!EF180</f>
        <v>0</v>
      </c>
      <c r="BV179" s="292">
        <f>'Stock control'!ED180*'Stock control'!EE180</f>
        <v>0</v>
      </c>
      <c r="BW179" s="293">
        <f>('Stock control'!EA180*'Stock control'!EF180)-('Stock control'!EE180*'Stock control'!EA180)-BT179</f>
        <v>0</v>
      </c>
    </row>
    <row r="180" ht="15.75" customHeight="1">
      <c r="A180" s="8"/>
      <c r="B180" s="288">
        <v>167.0</v>
      </c>
      <c r="C180" s="289" t="str">
        <f>'Stock control'!D180</f>
        <v>Tender body Flying Scotsman</v>
      </c>
      <c r="D180" s="290" t="str">
        <f>'Stock control'!K181</f>
        <v/>
      </c>
      <c r="E180" s="303">
        <f>'Stock control'!J181</f>
        <v>0</v>
      </c>
      <c r="F180" s="296">
        <f>('Stock control'!O181-'Stock control'!N181)*'Stock control'!L181*'Stock control'!J181</f>
        <v>0</v>
      </c>
      <c r="G180" s="296">
        <f>'Stock control'!J181*'Stock control'!O181</f>
        <v>0</v>
      </c>
      <c r="H180" s="296">
        <f>'Stock control'!M181*'Stock control'!N181</f>
        <v>0</v>
      </c>
      <c r="I180" s="293">
        <f>('Stock control'!J181*'Stock control'!O181)-('Stock control'!J181*'Stock control'!N181)-F180</f>
        <v>0</v>
      </c>
      <c r="J180" s="294">
        <f>'Stock control'!U181</f>
        <v>0</v>
      </c>
      <c r="K180" s="304" t="str">
        <f>'Stock control'!V181</f>
        <v/>
      </c>
      <c r="L180" s="296">
        <f>('Stock control'!Z181-'Stock control'!Y181)*'Stock control'!W181*'Stock control'!U181</f>
        <v>0</v>
      </c>
      <c r="M180" s="296">
        <f>'Stock control'!Z181*'Stock control'!U181</f>
        <v>0</v>
      </c>
      <c r="N180" s="296">
        <f>'Stock control'!X181*'Stock control'!Y181</f>
        <v>0</v>
      </c>
      <c r="O180" s="297">
        <f>('Stock control'!Z181*'Stock control'!U181)-('Stock control'!Y181*'Stock control'!U181)-L180</f>
        <v>0</v>
      </c>
      <c r="P180" s="294">
        <f>'Stock control'!AF181</f>
        <v>0</v>
      </c>
      <c r="Q180" s="304" t="str">
        <f>'Stock control'!AG181</f>
        <v/>
      </c>
      <c r="R180" s="296">
        <f>('Stock control'!AK181-'Stock control'!AJ181)*'Stock control'!AH181*'Stock control'!AF181</f>
        <v>0</v>
      </c>
      <c r="S180" s="296">
        <f>'Stock control'!AK181*'Stock control'!AF181</f>
        <v>0</v>
      </c>
      <c r="T180" s="296">
        <f>'Stock control'!AJ181*'Stock control'!AI181</f>
        <v>0</v>
      </c>
      <c r="U180" s="297">
        <f>('Stock control'!AK181*'Stock control'!AF181)-('Stock control'!AJ181*'Stock control'!AF181)-R180</f>
        <v>0</v>
      </c>
      <c r="V180" s="294">
        <f>'Stock control'!AQ181</f>
        <v>0</v>
      </c>
      <c r="W180" s="298" t="str">
        <f>'Stock control'!AR181</f>
        <v/>
      </c>
      <c r="X180" s="296">
        <f>('Stock control'!AV181-'Stock control'!AU181)*'Stock control'!AS181*'Stock control'!AQ181</f>
        <v>0</v>
      </c>
      <c r="Y180" s="292">
        <f>'Stock control'!AV181*'Stock control'!AQ181</f>
        <v>0</v>
      </c>
      <c r="Z180" s="292">
        <f>'Stock control'!AU181*'Stock control'!AT181</f>
        <v>0</v>
      </c>
      <c r="AA180" s="293">
        <f>('Stock control'!AV181*'Stock control'!AQ181)-('Stock control'!AU181*'Stock control'!AQ181)-X180</f>
        <v>0</v>
      </c>
      <c r="AB180" s="294">
        <f>'Stock control'!BB181</f>
        <v>0</v>
      </c>
      <c r="AC180" s="304" t="str">
        <f>'Stock control'!BC181</f>
        <v/>
      </c>
      <c r="AD180" s="292">
        <f>('Stock control'!BG181-'Stock control'!BF181)*'Stock control'!BD181*'Stock control'!BB181</f>
        <v>0</v>
      </c>
      <c r="AE180" s="292">
        <f>'Stock control'!BG181*'Stock control'!BB181</f>
        <v>0</v>
      </c>
      <c r="AF180" s="292">
        <f>'Stock control'!BF181*'Stock control'!BE181</f>
        <v>0</v>
      </c>
      <c r="AG180" s="293">
        <f>('Stock control'!BG181*'Stock control'!BB181)-('Stock control'!BF181*'Stock control'!BB181)-AD180</f>
        <v>0</v>
      </c>
      <c r="AH180" s="294">
        <f>'Stock control'!BM181</f>
        <v>0</v>
      </c>
      <c r="AI180" s="304" t="str">
        <f>'Stock control'!BN181</f>
        <v/>
      </c>
      <c r="AJ180" s="292">
        <f>('Stock control'!BR181-'Stock control'!BQ181)*'Stock control'!BO181*'Stock control'!BM181</f>
        <v>0</v>
      </c>
      <c r="AK180" s="292">
        <f>'Stock control'!BM181*'Stock control'!BR181</f>
        <v>0</v>
      </c>
      <c r="AL180" s="292">
        <f>'Stock control'!BP181*'Stock control'!BQ181</f>
        <v>0</v>
      </c>
      <c r="AM180" s="293">
        <f>('Stock control'!BM181*'Stock control'!BR181)-('Stock control'!BM181*'Stock control'!BQ181)-AJ180</f>
        <v>0</v>
      </c>
      <c r="AN180" s="294">
        <f>'Stock control'!BX181</f>
        <v>0</v>
      </c>
      <c r="AO180" s="304" t="str">
        <f>'Stock control'!BY181</f>
        <v/>
      </c>
      <c r="AP180" s="292">
        <f>('Stock control'!CC181-'Stock control'!CB181)*'Stock control'!BZ181*'Stock control'!BX181</f>
        <v>0</v>
      </c>
      <c r="AQ180" s="292">
        <f>'Stock control'!BX181*'Stock control'!CC181</f>
        <v>0</v>
      </c>
      <c r="AR180" s="292">
        <f>'Stock control'!CA181*'Stock control'!CB181</f>
        <v>0</v>
      </c>
      <c r="AS180" s="293">
        <f>('Stock control'!BX181*'Stock control'!CC181)-('Stock control'!BX181*'Stock control'!CB181)-AP180</f>
        <v>0</v>
      </c>
      <c r="AT180" s="294">
        <f>'Stock control'!CI181</f>
        <v>0</v>
      </c>
      <c r="AU180" s="304" t="str">
        <f>'Stock control'!CJ181</f>
        <v/>
      </c>
      <c r="AV180" s="292">
        <f>('Stock control'!CN181-'Stock control'!CM181)*'Stock control'!CI181*'Stock control'!CK181</f>
        <v>0</v>
      </c>
      <c r="AW180" s="292">
        <f>'Stock control'!CI181*'Stock control'!CN181</f>
        <v>0</v>
      </c>
      <c r="AX180" s="292">
        <f>'Stock control'!CL181*'Stock control'!CM181</f>
        <v>0</v>
      </c>
      <c r="AY180" s="293">
        <f>('Stock control'!CI181*'Stock control'!CN181)-('Stock control'!CI181*'Stock control'!CM181)-AV180</f>
        <v>0</v>
      </c>
      <c r="AZ180" s="294">
        <f>'Stock control'!CT181</f>
        <v>0</v>
      </c>
      <c r="BA180" s="304" t="str">
        <f>'Stock control'!CU181</f>
        <v/>
      </c>
      <c r="BB180" s="292">
        <f>('Stock control'!CY181-'Stock control'!CX181)*'Stock control'!CT181*'Stock control'!CV181</f>
        <v>0</v>
      </c>
      <c r="BC180" s="292">
        <f>'Stock control'!CT181*'Stock control'!CY181</f>
        <v>0</v>
      </c>
      <c r="BD180" s="292">
        <f>'Stock control'!CW181*'Stock control'!CX181</f>
        <v>0</v>
      </c>
      <c r="BE180" s="293">
        <f>('Stock control'!CT181*'Stock control'!CY181)-('Stock control'!CT181*'Stock control'!CX181)-BB180</f>
        <v>0</v>
      </c>
      <c r="BF180" s="294">
        <f>'Stock control'!DE181</f>
        <v>0</v>
      </c>
      <c r="BG180" s="304" t="str">
        <f>'Stock control'!DF181</f>
        <v/>
      </c>
      <c r="BH180" s="292">
        <f>('Stock control'!DJ180-'Stock control'!DI180)*'Stock control'!DE180*'Stock control'!DG180</f>
        <v>0</v>
      </c>
      <c r="BI180" s="292">
        <f>'Stock control'!DE181*'Stock control'!DJ181</f>
        <v>0</v>
      </c>
      <c r="BJ180" s="292">
        <f>'Stock control'!DH181*'Stock control'!DI181</f>
        <v>0</v>
      </c>
      <c r="BK180" s="293">
        <f>('Stock control'!DE181*'Stock control'!DJ181)-('Stock control'!DE181*'Stock control'!DI181)-BH180</f>
        <v>0</v>
      </c>
      <c r="BL180" s="294">
        <f>'Stock control'!DP181</f>
        <v>0</v>
      </c>
      <c r="BM180" s="304" t="str">
        <f>'Stock control'!DQ181</f>
        <v/>
      </c>
      <c r="BN180" s="292">
        <f>('Stock control'!DU181-'Stock control'!DT181)*'Stock control'!DP181*'Stock control'!DR181</f>
        <v>0</v>
      </c>
      <c r="BO180" s="292">
        <f>'Stock control'!DP181*'Stock control'!DU181</f>
        <v>0</v>
      </c>
      <c r="BP180" s="292">
        <f>'Stock control'!DS181*'Stock control'!DT181</f>
        <v>0</v>
      </c>
      <c r="BQ180" s="293">
        <f>('Stock control'!DP181*'Stock control'!DU181)-('Stock control'!DP181*'Stock control'!DT181)-BN180</f>
        <v>0</v>
      </c>
      <c r="BR180" s="294">
        <f>'Stock control'!EA181</f>
        <v>0</v>
      </c>
      <c r="BS180" s="304" t="str">
        <f>'Stock control'!EB181</f>
        <v/>
      </c>
      <c r="BT180" s="292">
        <f>('Stock control'!EF181-'Stock control'!EE181)*'Stock control'!EA181*'Stock control'!EC181</f>
        <v>0</v>
      </c>
      <c r="BU180" s="292">
        <f>'Stock control'!EA181*'Stock control'!EF181</f>
        <v>0</v>
      </c>
      <c r="BV180" s="292">
        <f>'Stock control'!ED181*'Stock control'!EE181</f>
        <v>0</v>
      </c>
      <c r="BW180" s="293">
        <f>('Stock control'!EA181*'Stock control'!EF181)-('Stock control'!EE181*'Stock control'!EA181)-BT180</f>
        <v>0</v>
      </c>
    </row>
    <row r="181" ht="15.75" customHeight="1">
      <c r="A181" s="8"/>
      <c r="B181" s="302">
        <v>168.0</v>
      </c>
      <c r="C181" s="289" t="str">
        <f>'Stock control'!D181</f>
        <v>A3 Regulator drive Rod </v>
      </c>
      <c r="D181" s="290" t="str">
        <f>'Stock control'!K182</f>
        <v/>
      </c>
      <c r="E181" s="303">
        <f>'Stock control'!J182</f>
        <v>0</v>
      </c>
      <c r="F181" s="296">
        <f>('Stock control'!O182-'Stock control'!N182)*'Stock control'!L182*'Stock control'!J182</f>
        <v>0</v>
      </c>
      <c r="G181" s="296">
        <f>'Stock control'!J182*'Stock control'!O182</f>
        <v>0</v>
      </c>
      <c r="H181" s="296">
        <f>'Stock control'!M182*'Stock control'!N182</f>
        <v>0</v>
      </c>
      <c r="I181" s="293">
        <f>('Stock control'!J182*'Stock control'!O182)-('Stock control'!J182*'Stock control'!N182)-F181</f>
        <v>0</v>
      </c>
      <c r="J181" s="294">
        <f>'Stock control'!U182</f>
        <v>0</v>
      </c>
      <c r="K181" s="304" t="str">
        <f>'Stock control'!V182</f>
        <v/>
      </c>
      <c r="L181" s="296">
        <f>('Stock control'!Z182-'Stock control'!Y182)*'Stock control'!W182*'Stock control'!U182</f>
        <v>0</v>
      </c>
      <c r="M181" s="296">
        <f>'Stock control'!Z182*'Stock control'!U182</f>
        <v>0</v>
      </c>
      <c r="N181" s="296">
        <f>'Stock control'!X182*'Stock control'!Y182</f>
        <v>0</v>
      </c>
      <c r="O181" s="297">
        <f>('Stock control'!Z182*'Stock control'!U182)-('Stock control'!Y182*'Stock control'!U182)-L181</f>
        <v>0</v>
      </c>
      <c r="P181" s="294">
        <f>'Stock control'!AF182</f>
        <v>0</v>
      </c>
      <c r="Q181" s="304" t="str">
        <f>'Stock control'!AG182</f>
        <v/>
      </c>
      <c r="R181" s="296">
        <f>('Stock control'!AK182-'Stock control'!AJ182)*'Stock control'!AH182*'Stock control'!AF182</f>
        <v>0</v>
      </c>
      <c r="S181" s="296">
        <f>'Stock control'!AK182*'Stock control'!AF182</f>
        <v>0</v>
      </c>
      <c r="T181" s="296">
        <f>'Stock control'!AJ182*'Stock control'!AI182</f>
        <v>0</v>
      </c>
      <c r="U181" s="297">
        <f>('Stock control'!AK182*'Stock control'!AF182)-('Stock control'!AJ182*'Stock control'!AF182)-R181</f>
        <v>0</v>
      </c>
      <c r="V181" s="294">
        <f>'Stock control'!AQ182</f>
        <v>0</v>
      </c>
      <c r="W181" s="298" t="str">
        <f>'Stock control'!AR182</f>
        <v/>
      </c>
      <c r="X181" s="296">
        <f>('Stock control'!AV182-'Stock control'!AU182)*'Stock control'!AS182*'Stock control'!AQ182</f>
        <v>0</v>
      </c>
      <c r="Y181" s="292">
        <f>'Stock control'!AV182*'Stock control'!AQ182</f>
        <v>0</v>
      </c>
      <c r="Z181" s="292">
        <f>'Stock control'!AU182*'Stock control'!AT182</f>
        <v>0</v>
      </c>
      <c r="AA181" s="293">
        <f>('Stock control'!AV182*'Stock control'!AQ182)-('Stock control'!AU182*'Stock control'!AQ182)-X181</f>
        <v>0</v>
      </c>
      <c r="AB181" s="294">
        <f>'Stock control'!BB182</f>
        <v>0</v>
      </c>
      <c r="AC181" s="304" t="str">
        <f>'Stock control'!BC182</f>
        <v/>
      </c>
      <c r="AD181" s="292">
        <f>('Stock control'!BG182-'Stock control'!BF182)*'Stock control'!BD182*'Stock control'!BB182</f>
        <v>0</v>
      </c>
      <c r="AE181" s="292">
        <f>'Stock control'!BG182*'Stock control'!BB182</f>
        <v>0</v>
      </c>
      <c r="AF181" s="292">
        <f>'Stock control'!BF182*'Stock control'!BE182</f>
        <v>0</v>
      </c>
      <c r="AG181" s="293">
        <f>('Stock control'!BG182*'Stock control'!BB182)-('Stock control'!BF182*'Stock control'!BB182)-AD181</f>
        <v>0</v>
      </c>
      <c r="AH181" s="294">
        <f>'Stock control'!BM182</f>
        <v>0</v>
      </c>
      <c r="AI181" s="304" t="str">
        <f>'Stock control'!BN182</f>
        <v/>
      </c>
      <c r="AJ181" s="292">
        <f>('Stock control'!BR182-'Stock control'!BQ182)*'Stock control'!BO182*'Stock control'!BM182</f>
        <v>0</v>
      </c>
      <c r="AK181" s="292">
        <f>'Stock control'!BM182*'Stock control'!BR182</f>
        <v>0</v>
      </c>
      <c r="AL181" s="292">
        <f>'Stock control'!BP182*'Stock control'!BQ182</f>
        <v>0</v>
      </c>
      <c r="AM181" s="293">
        <f>('Stock control'!BM182*'Stock control'!BR182)-('Stock control'!BM182*'Stock control'!BQ182)-AJ181</f>
        <v>0</v>
      </c>
      <c r="AN181" s="294">
        <f>'Stock control'!BX182</f>
        <v>0</v>
      </c>
      <c r="AO181" s="304" t="str">
        <f>'Stock control'!BY182</f>
        <v/>
      </c>
      <c r="AP181" s="292">
        <f>('Stock control'!CC182-'Stock control'!CB182)*'Stock control'!BZ182*'Stock control'!BX182</f>
        <v>0</v>
      </c>
      <c r="AQ181" s="292">
        <f>'Stock control'!BX182*'Stock control'!CC182</f>
        <v>0</v>
      </c>
      <c r="AR181" s="292">
        <f>'Stock control'!CA182*'Stock control'!CB182</f>
        <v>0</v>
      </c>
      <c r="AS181" s="293">
        <f>('Stock control'!BX182*'Stock control'!CC182)-('Stock control'!BX182*'Stock control'!CB182)-AP181</f>
        <v>0</v>
      </c>
      <c r="AT181" s="294">
        <f>'Stock control'!CI182</f>
        <v>0</v>
      </c>
      <c r="AU181" s="304" t="str">
        <f>'Stock control'!CJ182</f>
        <v/>
      </c>
      <c r="AV181" s="292">
        <f>('Stock control'!CN182-'Stock control'!CM182)*'Stock control'!CI182*'Stock control'!CK182</f>
        <v>0</v>
      </c>
      <c r="AW181" s="292">
        <f>'Stock control'!CI182*'Stock control'!CN182</f>
        <v>0</v>
      </c>
      <c r="AX181" s="292">
        <f>'Stock control'!CL182*'Stock control'!CM182</f>
        <v>0</v>
      </c>
      <c r="AY181" s="293">
        <f>('Stock control'!CI182*'Stock control'!CN182)-('Stock control'!CI182*'Stock control'!CM182)-AV181</f>
        <v>0</v>
      </c>
      <c r="AZ181" s="294">
        <f>'Stock control'!CT182</f>
        <v>0</v>
      </c>
      <c r="BA181" s="304" t="str">
        <f>'Stock control'!CU182</f>
        <v/>
      </c>
      <c r="BB181" s="292">
        <f>('Stock control'!CY182-'Stock control'!CX182)*'Stock control'!CT182*'Stock control'!CV182</f>
        <v>0</v>
      </c>
      <c r="BC181" s="292">
        <f>'Stock control'!CT182*'Stock control'!CY182</f>
        <v>0</v>
      </c>
      <c r="BD181" s="292">
        <f>'Stock control'!CW182*'Stock control'!CX182</f>
        <v>0</v>
      </c>
      <c r="BE181" s="293">
        <f>('Stock control'!CT182*'Stock control'!CY182)-('Stock control'!CT182*'Stock control'!CX182)-BB181</f>
        <v>0</v>
      </c>
      <c r="BF181" s="294">
        <f>'Stock control'!DE182</f>
        <v>0</v>
      </c>
      <c r="BG181" s="304" t="str">
        <f>'Stock control'!DF182</f>
        <v/>
      </c>
      <c r="BH181" s="292">
        <f>('Stock control'!DJ181-'Stock control'!DI181)*'Stock control'!DE181*'Stock control'!DG181</f>
        <v>0</v>
      </c>
      <c r="BI181" s="292">
        <f>'Stock control'!DE182*'Stock control'!DJ182</f>
        <v>0</v>
      </c>
      <c r="BJ181" s="292">
        <f>'Stock control'!DH182*'Stock control'!DI182</f>
        <v>0</v>
      </c>
      <c r="BK181" s="293">
        <f>('Stock control'!DE182*'Stock control'!DJ182)-('Stock control'!DE182*'Stock control'!DI182)-BH181</f>
        <v>0</v>
      </c>
      <c r="BL181" s="294">
        <f>'Stock control'!DP182</f>
        <v>0</v>
      </c>
      <c r="BM181" s="304" t="str">
        <f>'Stock control'!DQ182</f>
        <v/>
      </c>
      <c r="BN181" s="292">
        <f>('Stock control'!DU182-'Stock control'!DT182)*'Stock control'!DP182*'Stock control'!DR182</f>
        <v>0</v>
      </c>
      <c r="BO181" s="292">
        <f>'Stock control'!DP182*'Stock control'!DU182</f>
        <v>0</v>
      </c>
      <c r="BP181" s="292">
        <f>'Stock control'!DS182*'Stock control'!DT182</f>
        <v>0</v>
      </c>
      <c r="BQ181" s="293">
        <f>('Stock control'!DP182*'Stock control'!DU182)-('Stock control'!DP182*'Stock control'!DT182)-BN181</f>
        <v>0</v>
      </c>
      <c r="BR181" s="294">
        <f>'Stock control'!EA182</f>
        <v>0</v>
      </c>
      <c r="BS181" s="304" t="str">
        <f>'Stock control'!EB182</f>
        <v/>
      </c>
      <c r="BT181" s="292">
        <f>('Stock control'!EF182-'Stock control'!EE182)*'Stock control'!EA182*'Stock control'!EC182</f>
        <v>0</v>
      </c>
      <c r="BU181" s="292">
        <f>'Stock control'!EA182*'Stock control'!EF182</f>
        <v>0</v>
      </c>
      <c r="BV181" s="292">
        <f>'Stock control'!ED182*'Stock control'!EE182</f>
        <v>0</v>
      </c>
      <c r="BW181" s="293">
        <f>('Stock control'!EA182*'Stock control'!EF182)-('Stock control'!EE182*'Stock control'!EA182)-BT181</f>
        <v>0</v>
      </c>
    </row>
    <row r="182" ht="15.75" customHeight="1">
      <c r="A182" s="8"/>
      <c r="B182" s="288">
        <v>169.0</v>
      </c>
      <c r="C182" s="289" t="str">
        <f>'Stock control'!D182</f>
        <v>Tender body Papyrus</v>
      </c>
      <c r="D182" s="290" t="str">
        <f>'Stock control'!K183</f>
        <v/>
      </c>
      <c r="E182" s="303">
        <f>'Stock control'!J183</f>
        <v>0</v>
      </c>
      <c r="F182" s="296">
        <f>('Stock control'!O183-'Stock control'!N183)*'Stock control'!L183*'Stock control'!J183</f>
        <v>0</v>
      </c>
      <c r="G182" s="296">
        <f>'Stock control'!J183*'Stock control'!O183</f>
        <v>0</v>
      </c>
      <c r="H182" s="296">
        <f>'Stock control'!M183*'Stock control'!N183</f>
        <v>0</v>
      </c>
      <c r="I182" s="293">
        <f>('Stock control'!J183*'Stock control'!O183)-('Stock control'!J183*'Stock control'!N183)-F182</f>
        <v>0</v>
      </c>
      <c r="J182" s="294">
        <f>'Stock control'!U183</f>
        <v>0</v>
      </c>
      <c r="K182" s="304" t="str">
        <f>'Stock control'!V183</f>
        <v/>
      </c>
      <c r="L182" s="296">
        <f>('Stock control'!Z183-'Stock control'!Y183)*'Stock control'!W183*'Stock control'!U183</f>
        <v>0</v>
      </c>
      <c r="M182" s="296">
        <f>'Stock control'!Z183*'Stock control'!U183</f>
        <v>0</v>
      </c>
      <c r="N182" s="296">
        <f>'Stock control'!X183*'Stock control'!Y183</f>
        <v>0</v>
      </c>
      <c r="O182" s="297">
        <f>('Stock control'!Z183*'Stock control'!U183)-('Stock control'!Y183*'Stock control'!U183)-L182</f>
        <v>0</v>
      </c>
      <c r="P182" s="294">
        <f>'Stock control'!AF183</f>
        <v>0</v>
      </c>
      <c r="Q182" s="304" t="str">
        <f>'Stock control'!AG183</f>
        <v/>
      </c>
      <c r="R182" s="296">
        <f>('Stock control'!AK183-'Stock control'!AJ183)*'Stock control'!AH183*'Stock control'!AF183</f>
        <v>0</v>
      </c>
      <c r="S182" s="296">
        <f>'Stock control'!AK183*'Stock control'!AF183</f>
        <v>0</v>
      </c>
      <c r="T182" s="296">
        <f>'Stock control'!AJ183*'Stock control'!AI183</f>
        <v>0</v>
      </c>
      <c r="U182" s="297">
        <f>('Stock control'!AK183*'Stock control'!AF183)-('Stock control'!AJ183*'Stock control'!AF183)-R182</f>
        <v>0</v>
      </c>
      <c r="V182" s="294">
        <f>'Stock control'!AQ183</f>
        <v>0</v>
      </c>
      <c r="W182" s="298" t="str">
        <f>'Stock control'!AR183</f>
        <v/>
      </c>
      <c r="X182" s="296">
        <f>('Stock control'!AV183-'Stock control'!AU183)*'Stock control'!AS183*'Stock control'!AQ183</f>
        <v>0</v>
      </c>
      <c r="Y182" s="292">
        <f>'Stock control'!AV183*'Stock control'!AQ183</f>
        <v>0</v>
      </c>
      <c r="Z182" s="292">
        <f>'Stock control'!AU183*'Stock control'!AT183</f>
        <v>0</v>
      </c>
      <c r="AA182" s="293">
        <f>('Stock control'!AV183*'Stock control'!AQ183)-('Stock control'!AU183*'Stock control'!AQ183)-X182</f>
        <v>0</v>
      </c>
      <c r="AB182" s="294">
        <f>'Stock control'!BB183</f>
        <v>0</v>
      </c>
      <c r="AC182" s="304" t="str">
        <f>'Stock control'!BC183</f>
        <v/>
      </c>
      <c r="AD182" s="292">
        <f>('Stock control'!BG183-'Stock control'!BF183)*'Stock control'!BD183*'Stock control'!BB183</f>
        <v>0</v>
      </c>
      <c r="AE182" s="292">
        <f>'Stock control'!BG183*'Stock control'!BB183</f>
        <v>0</v>
      </c>
      <c r="AF182" s="292">
        <f>'Stock control'!BF183*'Stock control'!BE183</f>
        <v>0</v>
      </c>
      <c r="AG182" s="293">
        <f>('Stock control'!BG183*'Stock control'!BB183)-('Stock control'!BF183*'Stock control'!BB183)-AD182</f>
        <v>0</v>
      </c>
      <c r="AH182" s="294">
        <f>'Stock control'!BM183</f>
        <v>0</v>
      </c>
      <c r="AI182" s="304" t="str">
        <f>'Stock control'!BN183</f>
        <v/>
      </c>
      <c r="AJ182" s="292">
        <f>('Stock control'!BR183-'Stock control'!BQ183)*'Stock control'!BO183*'Stock control'!BM183</f>
        <v>0</v>
      </c>
      <c r="AK182" s="292">
        <f>'Stock control'!BM183*'Stock control'!BR183</f>
        <v>0</v>
      </c>
      <c r="AL182" s="292">
        <f>'Stock control'!BP183*'Stock control'!BQ183</f>
        <v>0</v>
      </c>
      <c r="AM182" s="293">
        <f>('Stock control'!BM183*'Stock control'!BR183)-('Stock control'!BM183*'Stock control'!BQ183)-AJ182</f>
        <v>0</v>
      </c>
      <c r="AN182" s="294">
        <f>'Stock control'!BX183</f>
        <v>0</v>
      </c>
      <c r="AO182" s="304" t="str">
        <f>'Stock control'!BY183</f>
        <v/>
      </c>
      <c r="AP182" s="292">
        <f>('Stock control'!CC183-'Stock control'!CB183)*'Stock control'!BZ183*'Stock control'!BX183</f>
        <v>0</v>
      </c>
      <c r="AQ182" s="292">
        <f>'Stock control'!BX183*'Stock control'!CC183</f>
        <v>0</v>
      </c>
      <c r="AR182" s="292">
        <f>'Stock control'!CA183*'Stock control'!CB183</f>
        <v>0</v>
      </c>
      <c r="AS182" s="293">
        <f>('Stock control'!BX183*'Stock control'!CC183)-('Stock control'!BX183*'Stock control'!CB183)-AP182</f>
        <v>0</v>
      </c>
      <c r="AT182" s="294">
        <f>'Stock control'!CI183</f>
        <v>0</v>
      </c>
      <c r="AU182" s="304" t="str">
        <f>'Stock control'!CJ183</f>
        <v/>
      </c>
      <c r="AV182" s="292">
        <f>('Stock control'!CN183-'Stock control'!CM183)*'Stock control'!CI183*'Stock control'!CK183</f>
        <v>0</v>
      </c>
      <c r="AW182" s="292">
        <f>'Stock control'!CI183*'Stock control'!CN183</f>
        <v>0</v>
      </c>
      <c r="AX182" s="292">
        <f>'Stock control'!CL183*'Stock control'!CM183</f>
        <v>0</v>
      </c>
      <c r="AY182" s="293">
        <f>('Stock control'!CI183*'Stock control'!CN183)-('Stock control'!CI183*'Stock control'!CM183)-AV182</f>
        <v>0</v>
      </c>
      <c r="AZ182" s="294">
        <f>'Stock control'!CT183</f>
        <v>0</v>
      </c>
      <c r="BA182" s="304" t="str">
        <f>'Stock control'!CU183</f>
        <v/>
      </c>
      <c r="BB182" s="292">
        <f>('Stock control'!CY183-'Stock control'!CX183)*'Stock control'!CT183*'Stock control'!CV183</f>
        <v>0</v>
      </c>
      <c r="BC182" s="292">
        <f>'Stock control'!CT183*'Stock control'!CY183</f>
        <v>0</v>
      </c>
      <c r="BD182" s="292">
        <f>'Stock control'!CW183*'Stock control'!CX183</f>
        <v>0</v>
      </c>
      <c r="BE182" s="293">
        <f>('Stock control'!CT183*'Stock control'!CY183)-('Stock control'!CT183*'Stock control'!CX183)-BB182</f>
        <v>0</v>
      </c>
      <c r="BF182" s="294">
        <f>'Stock control'!DE183</f>
        <v>0</v>
      </c>
      <c r="BG182" s="304" t="str">
        <f>'Stock control'!DF183</f>
        <v/>
      </c>
      <c r="BH182" s="292">
        <f>('Stock control'!DJ182-'Stock control'!DI182)*'Stock control'!DE182*'Stock control'!DG182</f>
        <v>0</v>
      </c>
      <c r="BI182" s="292">
        <f>'Stock control'!DE183*'Stock control'!DJ183</f>
        <v>0</v>
      </c>
      <c r="BJ182" s="292">
        <f>'Stock control'!DH183*'Stock control'!DI183</f>
        <v>0</v>
      </c>
      <c r="BK182" s="293">
        <f>('Stock control'!DE183*'Stock control'!DJ183)-('Stock control'!DE183*'Stock control'!DI183)-BH182</f>
        <v>0</v>
      </c>
      <c r="BL182" s="294">
        <f>'Stock control'!DP183</f>
        <v>0</v>
      </c>
      <c r="BM182" s="304" t="str">
        <f>'Stock control'!DQ183</f>
        <v/>
      </c>
      <c r="BN182" s="292">
        <f>('Stock control'!DU183-'Stock control'!DT183)*'Stock control'!DP183*'Stock control'!DR183</f>
        <v>0</v>
      </c>
      <c r="BO182" s="292">
        <f>'Stock control'!DP183*'Stock control'!DU183</f>
        <v>0</v>
      </c>
      <c r="BP182" s="292">
        <f>'Stock control'!DS183*'Stock control'!DT183</f>
        <v>0</v>
      </c>
      <c r="BQ182" s="293">
        <f>('Stock control'!DP183*'Stock control'!DU183)-('Stock control'!DP183*'Stock control'!DT183)-BN182</f>
        <v>0</v>
      </c>
      <c r="BR182" s="294">
        <f>'Stock control'!EA183</f>
        <v>0</v>
      </c>
      <c r="BS182" s="304" t="str">
        <f>'Stock control'!EB183</f>
        <v/>
      </c>
      <c r="BT182" s="292">
        <f>('Stock control'!EF183-'Stock control'!EE183)*'Stock control'!EA183*'Stock control'!EC183</f>
        <v>0</v>
      </c>
      <c r="BU182" s="292">
        <f>'Stock control'!EA183*'Stock control'!EF183</f>
        <v>0</v>
      </c>
      <c r="BV182" s="292">
        <f>'Stock control'!ED183*'Stock control'!EE183</f>
        <v>0</v>
      </c>
      <c r="BW182" s="293">
        <f>('Stock control'!EA183*'Stock control'!EF183)-('Stock control'!EE183*'Stock control'!EA183)-BT182</f>
        <v>0</v>
      </c>
    </row>
    <row r="183" ht="15.75" customHeight="1">
      <c r="A183" s="8"/>
      <c r="B183" s="302">
        <v>170.0</v>
      </c>
      <c r="C183" s="289" t="str">
        <f>'Stock control'!D183</f>
        <v>Piston rod gland O rings</v>
      </c>
      <c r="D183" s="290" t="str">
        <f>'Stock control'!K184</f>
        <v/>
      </c>
      <c r="E183" s="303">
        <f>'Stock control'!J184</f>
        <v>0</v>
      </c>
      <c r="F183" s="296">
        <f>('Stock control'!O184-'Stock control'!N184)*'Stock control'!L184*'Stock control'!J184</f>
        <v>0</v>
      </c>
      <c r="G183" s="296">
        <f>'Stock control'!J184*'Stock control'!O184</f>
        <v>0</v>
      </c>
      <c r="H183" s="296">
        <f>'Stock control'!M184*'Stock control'!N184</f>
        <v>0</v>
      </c>
      <c r="I183" s="293">
        <f>('Stock control'!J184*'Stock control'!O184)-('Stock control'!J184*'Stock control'!N184)-F183</f>
        <v>0</v>
      </c>
      <c r="J183" s="294">
        <f>'Stock control'!U184</f>
        <v>0</v>
      </c>
      <c r="K183" s="304" t="str">
        <f>'Stock control'!V184</f>
        <v/>
      </c>
      <c r="L183" s="296">
        <f>('Stock control'!Z184-'Stock control'!Y184)*'Stock control'!W184*'Stock control'!U184</f>
        <v>0</v>
      </c>
      <c r="M183" s="296">
        <f>'Stock control'!Z184*'Stock control'!U184</f>
        <v>0</v>
      </c>
      <c r="N183" s="296">
        <f>'Stock control'!X184*'Stock control'!Y184</f>
        <v>0</v>
      </c>
      <c r="O183" s="297">
        <f>('Stock control'!Z184*'Stock control'!U184)-('Stock control'!Y184*'Stock control'!U184)-L183</f>
        <v>0</v>
      </c>
      <c r="P183" s="294">
        <f>'Stock control'!AF184</f>
        <v>0</v>
      </c>
      <c r="Q183" s="304" t="str">
        <f>'Stock control'!AG184</f>
        <v/>
      </c>
      <c r="R183" s="296">
        <f>('Stock control'!AK184-'Stock control'!AJ184)*'Stock control'!AH184*'Stock control'!AF184</f>
        <v>0</v>
      </c>
      <c r="S183" s="296">
        <f>'Stock control'!AK184*'Stock control'!AF184</f>
        <v>0</v>
      </c>
      <c r="T183" s="296">
        <f>'Stock control'!AJ184*'Stock control'!AI184</f>
        <v>0</v>
      </c>
      <c r="U183" s="297">
        <f>('Stock control'!AK184*'Stock control'!AF184)-('Stock control'!AJ184*'Stock control'!AF184)-R183</f>
        <v>0</v>
      </c>
      <c r="V183" s="294">
        <f>'Stock control'!AQ184</f>
        <v>0</v>
      </c>
      <c r="W183" s="298" t="str">
        <f>'Stock control'!AR184</f>
        <v/>
      </c>
      <c r="X183" s="296">
        <f>('Stock control'!AV184-'Stock control'!AU184)*'Stock control'!AS184*'Stock control'!AQ184</f>
        <v>0</v>
      </c>
      <c r="Y183" s="292">
        <f>'Stock control'!AV184*'Stock control'!AQ184</f>
        <v>0</v>
      </c>
      <c r="Z183" s="292">
        <f>'Stock control'!AU184*'Stock control'!AT184</f>
        <v>0</v>
      </c>
      <c r="AA183" s="293">
        <f>('Stock control'!AV184*'Stock control'!AQ184)-('Stock control'!AU184*'Stock control'!AQ184)-X183</f>
        <v>0</v>
      </c>
      <c r="AB183" s="294">
        <f>'Stock control'!BB184</f>
        <v>0</v>
      </c>
      <c r="AC183" s="304" t="str">
        <f>'Stock control'!BC184</f>
        <v/>
      </c>
      <c r="AD183" s="292">
        <f>('Stock control'!BG184-'Stock control'!BF184)*'Stock control'!BD184*'Stock control'!BB184</f>
        <v>0</v>
      </c>
      <c r="AE183" s="292">
        <f>'Stock control'!BG184*'Stock control'!BB184</f>
        <v>0</v>
      </c>
      <c r="AF183" s="292">
        <f>'Stock control'!BF184*'Stock control'!BE184</f>
        <v>0</v>
      </c>
      <c r="AG183" s="293">
        <f>('Stock control'!BG184*'Stock control'!BB184)-('Stock control'!BF184*'Stock control'!BB184)-AD183</f>
        <v>0</v>
      </c>
      <c r="AH183" s="294">
        <f>'Stock control'!BM184</f>
        <v>0</v>
      </c>
      <c r="AI183" s="304" t="str">
        <f>'Stock control'!BN184</f>
        <v/>
      </c>
      <c r="AJ183" s="292">
        <f>('Stock control'!BR184-'Stock control'!BQ184)*'Stock control'!BO184*'Stock control'!BM184</f>
        <v>0</v>
      </c>
      <c r="AK183" s="292">
        <f>'Stock control'!BM184*'Stock control'!BR184</f>
        <v>0</v>
      </c>
      <c r="AL183" s="292">
        <f>'Stock control'!BP184*'Stock control'!BQ184</f>
        <v>0</v>
      </c>
      <c r="AM183" s="293">
        <f>('Stock control'!BM184*'Stock control'!BR184)-('Stock control'!BM184*'Stock control'!BQ184)-AJ183</f>
        <v>0</v>
      </c>
      <c r="AN183" s="294">
        <f>'Stock control'!BX184</f>
        <v>0</v>
      </c>
      <c r="AO183" s="304" t="str">
        <f>'Stock control'!BY184</f>
        <v/>
      </c>
      <c r="AP183" s="292">
        <f>('Stock control'!CC184-'Stock control'!CB184)*'Stock control'!BZ184*'Stock control'!BX184</f>
        <v>0</v>
      </c>
      <c r="AQ183" s="292">
        <f>'Stock control'!BX184*'Stock control'!CC184</f>
        <v>0</v>
      </c>
      <c r="AR183" s="292">
        <f>'Stock control'!CA184*'Stock control'!CB184</f>
        <v>0</v>
      </c>
      <c r="AS183" s="293">
        <f>('Stock control'!BX184*'Stock control'!CC184)-('Stock control'!BX184*'Stock control'!CB184)-AP183</f>
        <v>0</v>
      </c>
      <c r="AT183" s="294">
        <f>'Stock control'!CI184</f>
        <v>0</v>
      </c>
      <c r="AU183" s="304" t="str">
        <f>'Stock control'!CJ184</f>
        <v/>
      </c>
      <c r="AV183" s="292">
        <f>('Stock control'!CN184-'Stock control'!CM184)*'Stock control'!CI184*'Stock control'!CK184</f>
        <v>0</v>
      </c>
      <c r="AW183" s="292">
        <f>'Stock control'!CI184*'Stock control'!CN184</f>
        <v>0</v>
      </c>
      <c r="AX183" s="292">
        <f>'Stock control'!CL184*'Stock control'!CM184</f>
        <v>0</v>
      </c>
      <c r="AY183" s="293">
        <f>('Stock control'!CI184*'Stock control'!CN184)-('Stock control'!CI184*'Stock control'!CM184)-AV183</f>
        <v>0</v>
      </c>
      <c r="AZ183" s="294">
        <f>'Stock control'!CT184</f>
        <v>0</v>
      </c>
      <c r="BA183" s="304" t="str">
        <f>'Stock control'!CU184</f>
        <v/>
      </c>
      <c r="BB183" s="292">
        <f>('Stock control'!CY184-'Stock control'!CX184)*'Stock control'!CT184*'Stock control'!CV184</f>
        <v>0</v>
      </c>
      <c r="BC183" s="292">
        <f>'Stock control'!CT184*'Stock control'!CY184</f>
        <v>0</v>
      </c>
      <c r="BD183" s="292">
        <f>'Stock control'!CW184*'Stock control'!CX184</f>
        <v>0</v>
      </c>
      <c r="BE183" s="293">
        <f>('Stock control'!CT184*'Stock control'!CY184)-('Stock control'!CT184*'Stock control'!CX184)-BB183</f>
        <v>0</v>
      </c>
      <c r="BF183" s="294">
        <f>'Stock control'!DE184</f>
        <v>0</v>
      </c>
      <c r="BG183" s="304" t="str">
        <f>'Stock control'!DF184</f>
        <v/>
      </c>
      <c r="BH183" s="292">
        <f>('Stock control'!DJ183-'Stock control'!DI183)*'Stock control'!DE183*'Stock control'!DG183</f>
        <v>0</v>
      </c>
      <c r="BI183" s="292">
        <f>'Stock control'!DE184*'Stock control'!DJ184</f>
        <v>0</v>
      </c>
      <c r="BJ183" s="292">
        <f>'Stock control'!DH184*'Stock control'!DI184</f>
        <v>0</v>
      </c>
      <c r="BK183" s="293">
        <f>('Stock control'!DE184*'Stock control'!DJ184)-('Stock control'!DE184*'Stock control'!DI184)-BH183</f>
        <v>0</v>
      </c>
      <c r="BL183" s="294">
        <f>'Stock control'!DP184</f>
        <v>0</v>
      </c>
      <c r="BM183" s="304" t="str">
        <f>'Stock control'!DQ184</f>
        <v/>
      </c>
      <c r="BN183" s="292">
        <f>('Stock control'!DU184-'Stock control'!DT184)*'Stock control'!DP184*'Stock control'!DR184</f>
        <v>0</v>
      </c>
      <c r="BO183" s="292">
        <f>'Stock control'!DP184*'Stock control'!DU184</f>
        <v>0</v>
      </c>
      <c r="BP183" s="292">
        <f>'Stock control'!DS184*'Stock control'!DT184</f>
        <v>0</v>
      </c>
      <c r="BQ183" s="293">
        <f>('Stock control'!DP184*'Stock control'!DU184)-('Stock control'!DP184*'Stock control'!DT184)-BN183</f>
        <v>0</v>
      </c>
      <c r="BR183" s="294">
        <f>'Stock control'!EA184</f>
        <v>1</v>
      </c>
      <c r="BS183" s="304" t="str">
        <f>'Stock control'!EB184</f>
        <v/>
      </c>
      <c r="BT183" s="292">
        <f>('Stock control'!EF184-'Stock control'!EE184)*'Stock control'!EA184*'Stock control'!EC184</f>
        <v>0</v>
      </c>
      <c r="BU183" s="292">
        <f>'Stock control'!EA184*'Stock control'!EF184</f>
        <v>8</v>
      </c>
      <c r="BV183" s="292">
        <f>'Stock control'!ED184*'Stock control'!EE184</f>
        <v>0</v>
      </c>
      <c r="BW183" s="293">
        <f>('Stock control'!EA184*'Stock control'!EF184)-('Stock control'!EE184*'Stock control'!EA184)-BT183</f>
        <v>4.01</v>
      </c>
    </row>
    <row r="184" ht="15.75" customHeight="1">
      <c r="A184" s="8"/>
      <c r="B184" s="288">
        <v>171.0</v>
      </c>
      <c r="C184" s="289" t="str">
        <f>'Stock control'!D184</f>
        <v>A4 Regulator drive Rod</v>
      </c>
      <c r="D184" s="306" t="str">
        <f>'Stock control'!K185</f>
        <v/>
      </c>
      <c r="E184" s="303">
        <f>'Stock control'!J185</f>
        <v>0</v>
      </c>
      <c r="F184" s="296">
        <f>('Stock control'!O185-'Stock control'!N185)*'Stock control'!L185*'Stock control'!J185</f>
        <v>0</v>
      </c>
      <c r="G184" s="296">
        <f>'Stock control'!J185*'Stock control'!O185</f>
        <v>0</v>
      </c>
      <c r="H184" s="296">
        <f>'Stock control'!M185*'Stock control'!N185</f>
        <v>0</v>
      </c>
      <c r="I184" s="297">
        <f>('Stock control'!J185*'Stock control'!O185)-('Stock control'!J185*'Stock control'!N185)-F184</f>
        <v>0</v>
      </c>
      <c r="J184" s="307">
        <f>'Stock control'!U185</f>
        <v>0</v>
      </c>
      <c r="K184" s="295" t="str">
        <f>'Stock control'!V185</f>
        <v/>
      </c>
      <c r="L184" s="296">
        <f>('Stock control'!Z185-'Stock control'!Y185)*'Stock control'!W185*'Stock control'!U185</f>
        <v>0</v>
      </c>
      <c r="M184" s="296">
        <f>'Stock control'!Z185*'Stock control'!U185</f>
        <v>0</v>
      </c>
      <c r="N184" s="296">
        <f>'Stock control'!X185*'Stock control'!Y185</f>
        <v>0</v>
      </c>
      <c r="O184" s="297">
        <f>('Stock control'!Z185*'Stock control'!U185)-('Stock control'!Y185*'Stock control'!U185)-L184</f>
        <v>0</v>
      </c>
      <c r="P184" s="307">
        <f>'Stock control'!AF185</f>
        <v>0</v>
      </c>
      <c r="Q184" s="295" t="str">
        <f>'Stock control'!AG185</f>
        <v/>
      </c>
      <c r="R184" s="296">
        <f>('Stock control'!AK185-'Stock control'!AJ185)*'Stock control'!AH185*'Stock control'!AF185</f>
        <v>0</v>
      </c>
      <c r="S184" s="296">
        <f>'Stock control'!AK185*'Stock control'!AF185</f>
        <v>0</v>
      </c>
      <c r="T184" s="296">
        <f>'Stock control'!AJ185*'Stock control'!AI185</f>
        <v>0</v>
      </c>
      <c r="U184" s="297">
        <f>('Stock control'!AK185*'Stock control'!AF185)-('Stock control'!AJ185*'Stock control'!AF185)-R184</f>
        <v>0</v>
      </c>
      <c r="V184" s="307">
        <f>'Stock control'!AQ185</f>
        <v>0</v>
      </c>
      <c r="W184" s="308" t="str">
        <f>'Stock control'!AR185</f>
        <v/>
      </c>
      <c r="X184" s="296">
        <f>('Stock control'!AV185-'Stock control'!AU185)*'Stock control'!AS185*'Stock control'!AQ185</f>
        <v>0</v>
      </c>
      <c r="Y184" s="296">
        <f>'Stock control'!AV185*'Stock control'!AQ185</f>
        <v>0</v>
      </c>
      <c r="Z184" s="296">
        <f>'Stock control'!AU185*'Stock control'!AT185</f>
        <v>0</v>
      </c>
      <c r="AA184" s="297">
        <f>('Stock control'!AV185*'Stock control'!AQ185)-('Stock control'!AU185*'Stock control'!AQ185)-X184</f>
        <v>0</v>
      </c>
      <c r="AB184" s="307">
        <f>'Stock control'!BB185</f>
        <v>0</v>
      </c>
      <c r="AC184" s="295" t="str">
        <f>'Stock control'!BC185</f>
        <v/>
      </c>
      <c r="AD184" s="296">
        <f>('Stock control'!BG185-'Stock control'!BF185)*'Stock control'!BD185*'Stock control'!BB185</f>
        <v>0</v>
      </c>
      <c r="AE184" s="296">
        <f>'Stock control'!BG185*'Stock control'!BB185</f>
        <v>0</v>
      </c>
      <c r="AF184" s="296">
        <f>'Stock control'!BF185*'Stock control'!BE185</f>
        <v>0</v>
      </c>
      <c r="AG184" s="297">
        <f>('Stock control'!BG185*'Stock control'!BB185)-('Stock control'!BF185*'Stock control'!BB185)-AD184</f>
        <v>0</v>
      </c>
      <c r="AH184" s="307">
        <f>'Stock control'!BM185</f>
        <v>1</v>
      </c>
      <c r="AI184" s="295" t="str">
        <f>'Stock control'!BN185</f>
        <v/>
      </c>
      <c r="AJ184" s="296">
        <f>('Stock control'!BR185-'Stock control'!BQ185)*'Stock control'!BO185*'Stock control'!BM185</f>
        <v>0</v>
      </c>
      <c r="AK184" s="296">
        <f>'Stock control'!BM185*'Stock control'!BR185</f>
        <v>5</v>
      </c>
      <c r="AL184" s="296">
        <f>'Stock control'!BP185*'Stock control'!BQ185</f>
        <v>0</v>
      </c>
      <c r="AM184" s="297">
        <f>('Stock control'!BM185*'Stock control'!BR185)-('Stock control'!BM185*'Stock control'!BQ185)-AJ184</f>
        <v>4</v>
      </c>
      <c r="AN184" s="307">
        <f>'Stock control'!BX185</f>
        <v>1</v>
      </c>
      <c r="AO184" s="295" t="str">
        <f>'Stock control'!BY185</f>
        <v/>
      </c>
      <c r="AP184" s="296">
        <f>('Stock control'!CC185-'Stock control'!CB185)*'Stock control'!BZ185*'Stock control'!BX185</f>
        <v>0</v>
      </c>
      <c r="AQ184" s="296">
        <f>'Stock control'!BX185*'Stock control'!CC185</f>
        <v>5</v>
      </c>
      <c r="AR184" s="296">
        <f>'Stock control'!CA185*'Stock control'!CB185</f>
        <v>0</v>
      </c>
      <c r="AS184" s="297">
        <f>('Stock control'!BX185*'Stock control'!CC185)-('Stock control'!BX185*'Stock control'!CB185)-AP184</f>
        <v>4</v>
      </c>
      <c r="AT184" s="307">
        <f>'Stock control'!CI185</f>
        <v>0</v>
      </c>
      <c r="AU184" s="295" t="str">
        <f>'Stock control'!CJ185</f>
        <v/>
      </c>
      <c r="AV184" s="296">
        <f>('Stock control'!CN185-'Stock control'!CM185)*'Stock control'!CI185*'Stock control'!CK185</f>
        <v>0</v>
      </c>
      <c r="AW184" s="296">
        <f>'Stock control'!CI185*'Stock control'!CN185</f>
        <v>0</v>
      </c>
      <c r="AX184" s="296">
        <f>'Stock control'!CL185*'Stock control'!CM185</f>
        <v>0</v>
      </c>
      <c r="AY184" s="297">
        <f>('Stock control'!CI185*'Stock control'!CN185)-('Stock control'!CI185*'Stock control'!CM185)-AV184</f>
        <v>0</v>
      </c>
      <c r="AZ184" s="307">
        <f>'Stock control'!CT185</f>
        <v>0</v>
      </c>
      <c r="BA184" s="295" t="str">
        <f>'Stock control'!CU185</f>
        <v/>
      </c>
      <c r="BB184" s="296">
        <f>('Stock control'!CY185-'Stock control'!CX185)*'Stock control'!CT185*'Stock control'!CV185</f>
        <v>0</v>
      </c>
      <c r="BC184" s="296">
        <f>'Stock control'!CT185*'Stock control'!CY185</f>
        <v>0</v>
      </c>
      <c r="BD184" s="296">
        <f>'Stock control'!CW185*'Stock control'!CX185</f>
        <v>0</v>
      </c>
      <c r="BE184" s="297">
        <f>('Stock control'!CT185*'Stock control'!CY185)-('Stock control'!CT185*'Stock control'!CX185)-BB184</f>
        <v>0</v>
      </c>
      <c r="BF184" s="307">
        <f>'Stock control'!DE185</f>
        <v>0</v>
      </c>
      <c r="BG184" s="295" t="str">
        <f>'Stock control'!DF185</f>
        <v/>
      </c>
      <c r="BH184" s="292">
        <f>('Stock control'!DJ184-'Stock control'!DI184)*'Stock control'!DE184*'Stock control'!DG184</f>
        <v>0</v>
      </c>
      <c r="BI184" s="296">
        <f>'Stock control'!DE185*'Stock control'!DJ185</f>
        <v>0</v>
      </c>
      <c r="BJ184" s="296">
        <f>'Stock control'!DH185*'Stock control'!DI185</f>
        <v>0</v>
      </c>
      <c r="BK184" s="297">
        <f>('Stock control'!DE185*'Stock control'!DJ185)-('Stock control'!DE185*'Stock control'!DI185)-BH184</f>
        <v>0</v>
      </c>
      <c r="BL184" s="307">
        <f>'Stock control'!DP185</f>
        <v>0</v>
      </c>
      <c r="BM184" s="295" t="str">
        <f>'Stock control'!DQ185</f>
        <v/>
      </c>
      <c r="BN184" s="296">
        <f>('Stock control'!DU185-'Stock control'!DT185)*'Stock control'!DP185*'Stock control'!DR185</f>
        <v>0</v>
      </c>
      <c r="BO184" s="296">
        <f>'Stock control'!DP185*'Stock control'!DU185</f>
        <v>0</v>
      </c>
      <c r="BP184" s="296">
        <f>'Stock control'!DS185*'Stock control'!DT185</f>
        <v>0</v>
      </c>
      <c r="BQ184" s="297">
        <f>('Stock control'!DP185*'Stock control'!DU185)-('Stock control'!DP185*'Stock control'!DT185)-BN184</f>
        <v>0</v>
      </c>
      <c r="BR184" s="307">
        <f>'Stock control'!EA185</f>
        <v>0</v>
      </c>
      <c r="BS184" s="295" t="str">
        <f>'Stock control'!EB185</f>
        <v/>
      </c>
      <c r="BT184" s="296">
        <f>('Stock control'!EF185-'Stock control'!EE185)*'Stock control'!EA185*'Stock control'!EC185</f>
        <v>0</v>
      </c>
      <c r="BU184" s="296">
        <f>'Stock control'!EA185*'Stock control'!EF185</f>
        <v>0</v>
      </c>
      <c r="BV184" s="296">
        <f>'Stock control'!ED185*'Stock control'!EE185</f>
        <v>0</v>
      </c>
      <c r="BW184" s="297">
        <f>('Stock control'!EA185*'Stock control'!EF185)-('Stock control'!EE185*'Stock control'!EA185)-BT184</f>
        <v>0</v>
      </c>
    </row>
    <row r="185" ht="15.75" customHeight="1">
      <c r="A185" s="8"/>
      <c r="B185" s="302">
        <v>172.0</v>
      </c>
      <c r="C185" s="289" t="str">
        <f>'Stock control'!D185</f>
        <v>Saftey Valve Top Seal</v>
      </c>
      <c r="D185" s="306" t="str">
        <f>'Stock control'!K186</f>
        <v/>
      </c>
      <c r="E185" s="303">
        <f>'Stock control'!J186</f>
        <v>0</v>
      </c>
      <c r="F185" s="296">
        <f>('Stock control'!O186-'Stock control'!N186)*'Stock control'!L186*'Stock control'!J186</f>
        <v>0</v>
      </c>
      <c r="G185" s="296">
        <f>'Stock control'!J186*'Stock control'!O186</f>
        <v>0</v>
      </c>
      <c r="H185" s="296">
        <f>'Stock control'!M186*'Stock control'!N186</f>
        <v>0</v>
      </c>
      <c r="I185" s="297">
        <f>('Stock control'!J186*'Stock control'!O186)-('Stock control'!J186*'Stock control'!N186)-F185</f>
        <v>0</v>
      </c>
      <c r="J185" s="307">
        <f>'Stock control'!U186</f>
        <v>0</v>
      </c>
      <c r="K185" s="295" t="str">
        <f>'Stock control'!V186</f>
        <v/>
      </c>
      <c r="L185" s="296">
        <f>('Stock control'!Z186-'Stock control'!Y186)*'Stock control'!W186*'Stock control'!U186</f>
        <v>0</v>
      </c>
      <c r="M185" s="296">
        <f>'Stock control'!Z186*'Stock control'!U186</f>
        <v>0</v>
      </c>
      <c r="N185" s="296">
        <f>'Stock control'!X186*'Stock control'!Y186</f>
        <v>0</v>
      </c>
      <c r="O185" s="297">
        <f>('Stock control'!Z186*'Stock control'!U186)-('Stock control'!Y186*'Stock control'!U186)-L185</f>
        <v>0</v>
      </c>
      <c r="P185" s="307">
        <f>'Stock control'!AF186</f>
        <v>0</v>
      </c>
      <c r="Q185" s="295" t="str">
        <f>'Stock control'!AG186</f>
        <v/>
      </c>
      <c r="R185" s="296">
        <f>('Stock control'!AK186-'Stock control'!AJ186)*'Stock control'!AH186*'Stock control'!AF186</f>
        <v>0</v>
      </c>
      <c r="S185" s="296">
        <f>'Stock control'!AK186*'Stock control'!AF186</f>
        <v>0</v>
      </c>
      <c r="T185" s="296">
        <f>'Stock control'!AJ186*'Stock control'!AI186</f>
        <v>0</v>
      </c>
      <c r="U185" s="297">
        <f>('Stock control'!AK186*'Stock control'!AF186)-('Stock control'!AJ186*'Stock control'!AF186)-R185</f>
        <v>0</v>
      </c>
      <c r="V185" s="307">
        <f>'Stock control'!AQ186</f>
        <v>0</v>
      </c>
      <c r="W185" s="308" t="str">
        <f>'Stock control'!AR186</f>
        <v/>
      </c>
      <c r="X185" s="296">
        <f>('Stock control'!AV186-'Stock control'!AU186)*'Stock control'!AS186*'Stock control'!AQ186</f>
        <v>0</v>
      </c>
      <c r="Y185" s="296">
        <f>'Stock control'!AV186*'Stock control'!AQ186</f>
        <v>0</v>
      </c>
      <c r="Z185" s="296">
        <f>'Stock control'!AU186*'Stock control'!AT186</f>
        <v>0</v>
      </c>
      <c r="AA185" s="297">
        <f>('Stock control'!AV186*'Stock control'!AQ186)-('Stock control'!AU186*'Stock control'!AQ186)-X185</f>
        <v>0</v>
      </c>
      <c r="AB185" s="307">
        <f>'Stock control'!BB186</f>
        <v>0</v>
      </c>
      <c r="AC185" s="295" t="str">
        <f>'Stock control'!BC186</f>
        <v/>
      </c>
      <c r="AD185" s="296">
        <f>('Stock control'!BG186-'Stock control'!BF186)*'Stock control'!BD186*'Stock control'!BB186</f>
        <v>0</v>
      </c>
      <c r="AE185" s="296">
        <f>'Stock control'!BG186*'Stock control'!BB186</f>
        <v>0</v>
      </c>
      <c r="AF185" s="296">
        <f>'Stock control'!BF186*'Stock control'!BE186</f>
        <v>0</v>
      </c>
      <c r="AG185" s="297">
        <f>('Stock control'!BG186*'Stock control'!BB186)-('Stock control'!BF186*'Stock control'!BB186)-AD185</f>
        <v>0</v>
      </c>
      <c r="AH185" s="307">
        <f>'Stock control'!BM186</f>
        <v>0</v>
      </c>
      <c r="AI185" s="295" t="str">
        <f>'Stock control'!BN186</f>
        <v/>
      </c>
      <c r="AJ185" s="296">
        <f>('Stock control'!BR186-'Stock control'!BQ186)*'Stock control'!BO186*'Stock control'!BM186</f>
        <v>0</v>
      </c>
      <c r="AK185" s="296">
        <f>'Stock control'!BM186*'Stock control'!BR186</f>
        <v>0</v>
      </c>
      <c r="AL185" s="296">
        <f>'Stock control'!BP186*'Stock control'!BQ186</f>
        <v>0</v>
      </c>
      <c r="AM185" s="297">
        <f>('Stock control'!BM186*'Stock control'!BR186)-('Stock control'!BM186*'Stock control'!BQ186)-AJ185</f>
        <v>0</v>
      </c>
      <c r="AN185" s="307">
        <f>'Stock control'!BX186</f>
        <v>0</v>
      </c>
      <c r="AO185" s="295" t="str">
        <f>'Stock control'!BY186</f>
        <v/>
      </c>
      <c r="AP185" s="296">
        <f>('Stock control'!CC186-'Stock control'!CB186)*'Stock control'!BZ186*'Stock control'!BX186</f>
        <v>0</v>
      </c>
      <c r="AQ185" s="296">
        <f>'Stock control'!BX186*'Stock control'!CC186</f>
        <v>0</v>
      </c>
      <c r="AR185" s="296">
        <f>'Stock control'!CA186*'Stock control'!CB186</f>
        <v>0</v>
      </c>
      <c r="AS185" s="297">
        <f>('Stock control'!BX186*'Stock control'!CC186)-('Stock control'!BX186*'Stock control'!CB186)-AP185</f>
        <v>0</v>
      </c>
      <c r="AT185" s="307">
        <f>'Stock control'!CI186</f>
        <v>0</v>
      </c>
      <c r="AU185" s="295" t="str">
        <f>'Stock control'!CJ186</f>
        <v/>
      </c>
      <c r="AV185" s="296">
        <f>('Stock control'!CN186-'Stock control'!CM186)*'Stock control'!CI186*'Stock control'!CK186</f>
        <v>0</v>
      </c>
      <c r="AW185" s="296">
        <f>'Stock control'!CI186*'Stock control'!CN186</f>
        <v>0</v>
      </c>
      <c r="AX185" s="296">
        <f>'Stock control'!CL186*'Stock control'!CM186</f>
        <v>0</v>
      </c>
      <c r="AY185" s="297">
        <f>('Stock control'!CI186*'Stock control'!CN186)-('Stock control'!CI186*'Stock control'!CM186)-AV185</f>
        <v>0</v>
      </c>
      <c r="AZ185" s="307">
        <f>'Stock control'!CT186</f>
        <v>0</v>
      </c>
      <c r="BA185" s="295" t="str">
        <f>'Stock control'!CU186</f>
        <v/>
      </c>
      <c r="BB185" s="296">
        <f>('Stock control'!CY186-'Stock control'!CX186)*'Stock control'!CT186*'Stock control'!CV186</f>
        <v>0</v>
      </c>
      <c r="BC185" s="296">
        <f>'Stock control'!CT186*'Stock control'!CY186</f>
        <v>0</v>
      </c>
      <c r="BD185" s="296">
        <f>'Stock control'!CW186*'Stock control'!CX186</f>
        <v>0</v>
      </c>
      <c r="BE185" s="297">
        <f>('Stock control'!CT186*'Stock control'!CY186)-('Stock control'!CT186*'Stock control'!CX186)-BB185</f>
        <v>0</v>
      </c>
      <c r="BF185" s="307">
        <f>'Stock control'!DE186</f>
        <v>0</v>
      </c>
      <c r="BG185" s="295" t="str">
        <f>'Stock control'!DF186</f>
        <v/>
      </c>
      <c r="BH185" s="292">
        <f>('Stock control'!DJ185-'Stock control'!DI185)*'Stock control'!DE185*'Stock control'!DG185</f>
        <v>0</v>
      </c>
      <c r="BI185" s="296">
        <f>'Stock control'!DE186*'Stock control'!DJ186</f>
        <v>0</v>
      </c>
      <c r="BJ185" s="296">
        <f>'Stock control'!DH186*'Stock control'!DI186</f>
        <v>0</v>
      </c>
      <c r="BK185" s="297">
        <f>('Stock control'!DE186*'Stock control'!DJ186)-('Stock control'!DE186*'Stock control'!DI186)-BH185</f>
        <v>0</v>
      </c>
      <c r="BL185" s="307">
        <f>'Stock control'!DP186</f>
        <v>0</v>
      </c>
      <c r="BM185" s="295" t="str">
        <f>'Stock control'!DQ186</f>
        <v/>
      </c>
      <c r="BN185" s="296">
        <f>('Stock control'!DU186-'Stock control'!DT186)*'Stock control'!DP186*'Stock control'!DR186</f>
        <v>0</v>
      </c>
      <c r="BO185" s="296">
        <f>'Stock control'!DP186*'Stock control'!DU186</f>
        <v>0</v>
      </c>
      <c r="BP185" s="296">
        <f>'Stock control'!DS186*'Stock control'!DT186</f>
        <v>0</v>
      </c>
      <c r="BQ185" s="297">
        <f>('Stock control'!DP186*'Stock control'!DU186)-('Stock control'!DP186*'Stock control'!DT186)-BN185</f>
        <v>0</v>
      </c>
      <c r="BR185" s="307">
        <f>'Stock control'!EA186</f>
        <v>0</v>
      </c>
      <c r="BS185" s="295" t="str">
        <f>'Stock control'!EB186</f>
        <v/>
      </c>
      <c r="BT185" s="296">
        <f>('Stock control'!EF186-'Stock control'!EE186)*'Stock control'!EA186*'Stock control'!EC186</f>
        <v>0</v>
      </c>
      <c r="BU185" s="296">
        <f>'Stock control'!EA186*'Stock control'!EF186</f>
        <v>0</v>
      </c>
      <c r="BV185" s="296">
        <f>'Stock control'!ED186*'Stock control'!EE186</f>
        <v>0</v>
      </c>
      <c r="BW185" s="297">
        <f>('Stock control'!EA186*'Stock control'!EF186)-('Stock control'!EE186*'Stock control'!EA186)-BT185</f>
        <v>0</v>
      </c>
    </row>
    <row r="186" ht="19.5" customHeight="1">
      <c r="A186" s="8"/>
      <c r="B186" s="288">
        <v>173.0</v>
      </c>
      <c r="C186" s="6" t="s">
        <v>423</v>
      </c>
      <c r="D186" s="309"/>
      <c r="E186" s="310"/>
      <c r="F186" s="311">
        <f t="shared" ref="F186:I186" si="27">SUM(F14:F185)</f>
        <v>3</v>
      </c>
      <c r="G186" s="311">
        <f t="shared" si="27"/>
        <v>63</v>
      </c>
      <c r="H186" s="311">
        <f t="shared" si="27"/>
        <v>0</v>
      </c>
      <c r="I186" s="311">
        <f t="shared" si="27"/>
        <v>44.51</v>
      </c>
      <c r="J186" s="312"/>
      <c r="K186" s="311"/>
      <c r="L186" s="311">
        <f t="shared" ref="L186:O186" si="28">SUM(L14:L185)</f>
        <v>82.25849</v>
      </c>
      <c r="M186" s="311">
        <f t="shared" si="28"/>
        <v>807.15</v>
      </c>
      <c r="N186" s="311">
        <f t="shared" si="28"/>
        <v>0</v>
      </c>
      <c r="O186" s="313">
        <f t="shared" si="28"/>
        <v>365.87151</v>
      </c>
      <c r="P186" s="314"/>
      <c r="Q186" s="311"/>
      <c r="R186" s="311">
        <f t="shared" ref="R186:U186" si="29">SUM(R14:R185)</f>
        <v>104.631255</v>
      </c>
      <c r="S186" s="311">
        <f t="shared" si="29"/>
        <v>835.45</v>
      </c>
      <c r="T186" s="311">
        <f t="shared" si="29"/>
        <v>0</v>
      </c>
      <c r="U186" s="315">
        <f t="shared" si="29"/>
        <v>460.808745</v>
      </c>
      <c r="V186" s="314"/>
      <c r="W186" s="311"/>
      <c r="X186" s="311">
        <f t="shared" ref="X186:AA186" si="30">SUM(X14:X185)</f>
        <v>56.640157</v>
      </c>
      <c r="Y186" s="311">
        <f t="shared" si="30"/>
        <v>661.75</v>
      </c>
      <c r="Z186" s="311">
        <f t="shared" si="30"/>
        <v>0</v>
      </c>
      <c r="AA186" s="315">
        <f t="shared" si="30"/>
        <v>334.129843</v>
      </c>
      <c r="AB186" s="314"/>
      <c r="AC186" s="311"/>
      <c r="AD186" s="311">
        <f t="shared" ref="AD186:AG186" si="31">SUM(AD14:AD185)</f>
        <v>89.379085</v>
      </c>
      <c r="AE186" s="311">
        <f t="shared" si="31"/>
        <v>854.8</v>
      </c>
      <c r="AF186" s="311">
        <f t="shared" si="31"/>
        <v>0</v>
      </c>
      <c r="AG186" s="315">
        <f t="shared" si="31"/>
        <v>417.640915</v>
      </c>
      <c r="AH186" s="314"/>
      <c r="AI186" s="311"/>
      <c r="AJ186" s="311">
        <f t="shared" ref="AJ186:AM186" si="32">SUM(AJ14:AJ185)</f>
        <v>70.582265</v>
      </c>
      <c r="AK186" s="311">
        <f t="shared" si="32"/>
        <v>1184.35</v>
      </c>
      <c r="AL186" s="311">
        <f t="shared" si="32"/>
        <v>0</v>
      </c>
      <c r="AM186" s="315">
        <f t="shared" si="32"/>
        <v>572.327735</v>
      </c>
      <c r="AN186" s="314"/>
      <c r="AO186" s="311"/>
      <c r="AP186" s="311">
        <f t="shared" ref="AP186:AS186" si="33">SUM(AP14:AP185)</f>
        <v>97.916057</v>
      </c>
      <c r="AQ186" s="311">
        <f t="shared" si="33"/>
        <v>965.5</v>
      </c>
      <c r="AR186" s="311">
        <f t="shared" si="33"/>
        <v>0</v>
      </c>
      <c r="AS186" s="315">
        <f t="shared" si="33"/>
        <v>560.863943</v>
      </c>
      <c r="AT186" s="314"/>
      <c r="AU186" s="311"/>
      <c r="AV186" s="311">
        <f t="shared" ref="AV186:AY186" si="34">SUM(AV14:AV185)</f>
        <v>13.2</v>
      </c>
      <c r="AW186" s="311">
        <f t="shared" si="34"/>
        <v>325</v>
      </c>
      <c r="AX186" s="311">
        <f t="shared" si="34"/>
        <v>0</v>
      </c>
      <c r="AY186" s="315">
        <f t="shared" si="34"/>
        <v>133.99</v>
      </c>
      <c r="AZ186" s="314"/>
      <c r="BA186" s="311"/>
      <c r="BB186" s="311">
        <f t="shared" ref="BB186:BE186" si="35">SUM(BB14:BB185)</f>
        <v>66.27941</v>
      </c>
      <c r="BC186" s="311">
        <f t="shared" si="35"/>
        <v>551.05</v>
      </c>
      <c r="BD186" s="311">
        <f t="shared" si="35"/>
        <v>0</v>
      </c>
      <c r="BE186" s="315">
        <f t="shared" si="35"/>
        <v>266.52059</v>
      </c>
      <c r="BF186" s="314"/>
      <c r="BG186" s="311"/>
      <c r="BH186" s="311">
        <f t="shared" ref="BH186:BK186" si="36">SUM(BH14:BH185)</f>
        <v>34.845266</v>
      </c>
      <c r="BI186" s="311">
        <f t="shared" si="36"/>
        <v>626.5</v>
      </c>
      <c r="BJ186" s="311">
        <f t="shared" si="36"/>
        <v>0</v>
      </c>
      <c r="BK186" s="315">
        <f t="shared" si="36"/>
        <v>265.054734</v>
      </c>
      <c r="BL186" s="314"/>
      <c r="BM186" s="311"/>
      <c r="BN186" s="311">
        <f t="shared" ref="BN186:BQ186" si="37">SUM(BN14:BN185)</f>
        <v>145.714435</v>
      </c>
      <c r="BO186" s="311">
        <f t="shared" si="37"/>
        <v>1513.65</v>
      </c>
      <c r="BP186" s="311">
        <f t="shared" si="37"/>
        <v>0</v>
      </c>
      <c r="BQ186" s="315">
        <f t="shared" si="37"/>
        <v>796.615565</v>
      </c>
      <c r="BR186" s="314"/>
      <c r="BS186" s="311"/>
      <c r="BT186" s="311">
        <f t="shared" ref="BT186:BW186" si="38">SUM(BT14:BT185)</f>
        <v>43.51919</v>
      </c>
      <c r="BU186" s="311">
        <f t="shared" si="38"/>
        <v>694.05</v>
      </c>
      <c r="BV186" s="311">
        <f t="shared" si="38"/>
        <v>0</v>
      </c>
      <c r="BW186" s="315">
        <f t="shared" si="38"/>
        <v>346.68081</v>
      </c>
    </row>
    <row r="187" ht="9.75" customHeight="1">
      <c r="B187" s="302">
        <v>174.0</v>
      </c>
      <c r="C187" s="316"/>
      <c r="D187" s="317"/>
      <c r="E187" s="317"/>
      <c r="F187" s="317"/>
      <c r="G187" s="317"/>
      <c r="H187" s="317"/>
      <c r="I187" s="317"/>
      <c r="J187" s="317"/>
      <c r="K187" s="317"/>
      <c r="L187" s="317"/>
      <c r="M187" s="317"/>
      <c r="N187" s="317"/>
      <c r="O187" s="317"/>
      <c r="P187" s="317"/>
      <c r="Q187" s="317"/>
      <c r="R187" s="317"/>
      <c r="S187" s="317"/>
      <c r="T187" s="317"/>
      <c r="U187" s="317"/>
      <c r="V187" s="317"/>
      <c r="W187" s="317"/>
      <c r="X187" s="317"/>
      <c r="Y187" s="317"/>
      <c r="Z187" s="317"/>
      <c r="AA187" s="317"/>
      <c r="AB187" s="317"/>
      <c r="AC187" s="317"/>
      <c r="AD187" s="317"/>
      <c r="AE187" s="317"/>
      <c r="AF187" s="317"/>
      <c r="AG187" s="317"/>
      <c r="AH187" s="317"/>
      <c r="AI187" s="317"/>
      <c r="AJ187" s="317"/>
      <c r="AK187" s="317"/>
      <c r="AL187" s="317"/>
      <c r="AM187" s="317"/>
      <c r="AN187" s="317"/>
      <c r="AO187" s="317"/>
      <c r="AP187" s="317"/>
      <c r="AQ187" s="317"/>
      <c r="AR187" s="317"/>
      <c r="AS187" s="317"/>
      <c r="AT187" s="317"/>
      <c r="AU187" s="317"/>
      <c r="AV187" s="317"/>
      <c r="AW187" s="317"/>
      <c r="AX187" s="317"/>
      <c r="AY187" s="317"/>
      <c r="AZ187" s="317"/>
      <c r="BA187" s="317"/>
      <c r="BB187" s="317"/>
      <c r="BC187" s="317"/>
      <c r="BD187" s="317"/>
      <c r="BE187" s="317"/>
      <c r="BF187" s="317"/>
      <c r="BG187" s="317"/>
      <c r="BH187" s="317"/>
      <c r="BI187" s="317"/>
      <c r="BJ187" s="317"/>
      <c r="BK187" s="317"/>
      <c r="BL187" s="317"/>
      <c r="BM187" s="317"/>
      <c r="BN187" s="317"/>
      <c r="BO187" s="317"/>
      <c r="BP187" s="317"/>
      <c r="BQ187" s="317"/>
      <c r="BR187" s="317"/>
      <c r="BS187" s="317"/>
      <c r="BT187" s="317"/>
      <c r="BU187" s="317"/>
      <c r="BV187" s="317"/>
      <c r="BW187" s="318"/>
    </row>
    <row r="188" ht="15.75" customHeight="1">
      <c r="B188" s="288">
        <v>175.0</v>
      </c>
      <c r="C188" s="289" t="str">
        <f>'Stock control'!D188</f>
        <v>Controller set</v>
      </c>
      <c r="D188" s="290" t="str">
        <f>'Stock control'!K188</f>
        <v>MR</v>
      </c>
      <c r="E188" s="291">
        <f>'Stock control'!J188</f>
        <v>0</v>
      </c>
      <c r="F188" s="292">
        <f>('Stock control'!O188-'Stock control'!N188)*'Stock control'!L188*'Stock control'!J188</f>
        <v>0</v>
      </c>
      <c r="G188" s="292">
        <f>'Stock control'!J188*'Stock control'!O188</f>
        <v>0</v>
      </c>
      <c r="H188" s="292">
        <f>'Stock control'!M188*'Stock control'!N188</f>
        <v>0</v>
      </c>
      <c r="I188" s="293">
        <f>('Stock control'!J188*'Stock control'!O188)-('Stock control'!J188*'Stock control'!N188)-F188</f>
        <v>0</v>
      </c>
      <c r="J188" s="294">
        <f>'Stock control'!U188</f>
        <v>0</v>
      </c>
      <c r="K188" s="304" t="str">
        <f>'Stock control'!V188</f>
        <v>MR</v>
      </c>
      <c r="L188" s="292">
        <f>('Stock control'!Z188-'Stock control'!Y188)*'Stock control'!W188*'Stock control'!U188</f>
        <v>0</v>
      </c>
      <c r="M188" s="292">
        <f>'Stock control'!Z188*'Stock control'!U188</f>
        <v>0</v>
      </c>
      <c r="N188" s="292">
        <f>'Stock control'!X188*'Stock control'!Y188</f>
        <v>0</v>
      </c>
      <c r="O188" s="293">
        <f>('Stock control'!Z188*'Stock control'!U188)-('Stock control'!Y188*'Stock control'!U188)-L188</f>
        <v>0</v>
      </c>
      <c r="P188" s="294" t="str">
        <f>'Stock control'!AF188</f>
        <v/>
      </c>
      <c r="Q188" s="304" t="str">
        <f>'Stock control'!AG188</f>
        <v>MR</v>
      </c>
      <c r="R188" s="292">
        <f>('Stock control'!AK188-'Stock control'!AJ188)*'Stock control'!AH188*'Stock control'!AF188</f>
        <v>0</v>
      </c>
      <c r="S188" s="292">
        <f>'Stock control'!AK188*'Stock control'!AF188</f>
        <v>0</v>
      </c>
      <c r="T188" s="292">
        <f>'Stock control'!AJ188*'Stock control'!AI188</f>
        <v>0</v>
      </c>
      <c r="U188" s="293">
        <f>('Stock control'!AK188*'Stock control'!AF188)-('Stock control'!AJ188*'Stock control'!AF188)-R188</f>
        <v>0</v>
      </c>
      <c r="V188" s="294" t="str">
        <f>'Stock control'!AQ188</f>
        <v/>
      </c>
      <c r="W188" s="298" t="str">
        <f>'Stock control'!AR188</f>
        <v>MR</v>
      </c>
      <c r="X188" s="292">
        <f>('Stock control'!AV188-'Stock control'!AU188)*'Stock control'!AS188*'Stock control'!AQ188</f>
        <v>0</v>
      </c>
      <c r="Y188" s="292">
        <f>'Stock control'!AV188*'Stock control'!AQ188</f>
        <v>0</v>
      </c>
      <c r="Z188" s="292">
        <f>'Stock control'!AU188*'Stock control'!AT188</f>
        <v>0</v>
      </c>
      <c r="AA188" s="293">
        <f>('Stock control'!AV188*'Stock control'!AQ188)-('Stock control'!AU188*'Stock control'!AQ188)-X188</f>
        <v>0</v>
      </c>
      <c r="AB188" s="294" t="str">
        <f>'Stock control'!BB188</f>
        <v/>
      </c>
      <c r="AC188" s="304" t="str">
        <f>'Stock control'!BC188</f>
        <v>MR</v>
      </c>
      <c r="AD188" s="292">
        <f>('Stock control'!BG188-'Stock control'!BF188)*'Stock control'!BD188*'Stock control'!BB188</f>
        <v>0</v>
      </c>
      <c r="AE188" s="292">
        <f>'Stock control'!BG188*'Stock control'!BB188</f>
        <v>0</v>
      </c>
      <c r="AF188" s="292">
        <f>'Stock control'!BF188*'Stock control'!BE188</f>
        <v>0</v>
      </c>
      <c r="AG188" s="293">
        <f>('Stock control'!BG188*'Stock control'!BB188)-('Stock control'!BF188*'Stock control'!BB188)-AD188</f>
        <v>0</v>
      </c>
      <c r="AH188" s="294" t="str">
        <f>'Stock control'!BM188</f>
        <v/>
      </c>
      <c r="AI188" s="304" t="str">
        <f>'Stock control'!BN188</f>
        <v>MR</v>
      </c>
      <c r="AJ188" s="292">
        <f>('Stock control'!BR188-'Stock control'!BQ188)*'Stock control'!BO188*'Stock control'!BM188</f>
        <v>0</v>
      </c>
      <c r="AK188" s="292">
        <f>'Stock control'!BM188*'Stock control'!BR188</f>
        <v>0</v>
      </c>
      <c r="AL188" s="292">
        <f>'Stock control'!BP188*'Stock control'!BQ188</f>
        <v>0</v>
      </c>
      <c r="AM188" s="293">
        <f>('Stock control'!BM188*'Stock control'!BR188)-('Stock control'!BM188*'Stock control'!BQ188)-AJ188</f>
        <v>0</v>
      </c>
      <c r="AN188" s="294" t="str">
        <f>'Stock control'!BX188</f>
        <v/>
      </c>
      <c r="AO188" s="304" t="str">
        <f>'Stock control'!BY188</f>
        <v>MR</v>
      </c>
      <c r="AP188" s="292">
        <f>('Stock control'!CC188-'Stock control'!CB188)*'Stock control'!BZ188*'Stock control'!BX188</f>
        <v>0</v>
      </c>
      <c r="AQ188" s="292">
        <f>'Stock control'!BX188*'Stock control'!CC188</f>
        <v>0</v>
      </c>
      <c r="AR188" s="292">
        <f>'Stock control'!CA188*'Stock control'!CB188</f>
        <v>0</v>
      </c>
      <c r="AS188" s="293">
        <f>('Stock control'!BX188*'Stock control'!CC188)-('Stock control'!BX188*'Stock control'!CB188)-AP188</f>
        <v>0</v>
      </c>
      <c r="AT188" s="294" t="str">
        <f>'Stock control'!CI188</f>
        <v/>
      </c>
      <c r="AU188" s="304" t="str">
        <f>'Stock control'!CJ188</f>
        <v>MR</v>
      </c>
      <c r="AV188" s="292">
        <f>('Stock control'!CN188-'Stock control'!CM188)*'Stock control'!CI188*'Stock control'!CK188</f>
        <v>0</v>
      </c>
      <c r="AW188" s="292">
        <f>'Stock control'!CI188*'Stock control'!CN188</f>
        <v>0</v>
      </c>
      <c r="AX188" s="292">
        <f>'Stock control'!CL188*'Stock control'!CM188</f>
        <v>0</v>
      </c>
      <c r="AY188" s="293">
        <f>('Stock control'!CI188*'Stock control'!CN188)-('Stock control'!CI188*'Stock control'!CM188)-AV188</f>
        <v>0</v>
      </c>
      <c r="AZ188" s="294" t="str">
        <f>'Stock control'!CT188</f>
        <v/>
      </c>
      <c r="BA188" s="304" t="str">
        <f>'Stock control'!CU188</f>
        <v>MR</v>
      </c>
      <c r="BB188" s="292">
        <f>('Stock control'!CY188-'Stock control'!CX188)*'Stock control'!CT188*'Stock control'!CV188</f>
        <v>0</v>
      </c>
      <c r="BC188" s="292">
        <f>'Stock control'!CT188*'Stock control'!CY188</f>
        <v>0</v>
      </c>
      <c r="BD188" s="292">
        <f>'Stock control'!CW188*'Stock control'!CX188</f>
        <v>0</v>
      </c>
      <c r="BE188" s="293">
        <f>('Stock control'!CT188*'Stock control'!CY188)-('Stock control'!CT188*'Stock control'!CX188)-BB188</f>
        <v>0</v>
      </c>
      <c r="BF188" s="294" t="str">
        <f>'Stock control'!DE188</f>
        <v/>
      </c>
      <c r="BG188" s="304" t="str">
        <f>'Stock control'!DF188</f>
        <v>MR</v>
      </c>
      <c r="BH188" s="292">
        <f>('Stock control'!DJ188-'Stock control'!DI188)*'Stock control'!EA188*'Stock control'!EC188</f>
        <v>0</v>
      </c>
      <c r="BI188" s="292">
        <f>'Stock control'!DE188*'Stock control'!DJ188</f>
        <v>0</v>
      </c>
      <c r="BJ188" s="292">
        <f>'Stock control'!DH188*'Stock control'!DI188</f>
        <v>0</v>
      </c>
      <c r="BK188" s="293">
        <f>('Stock control'!DE188*'Stock control'!DJ188)-('Stock control'!DE188*'Stock control'!DI188)-BH188</f>
        <v>0</v>
      </c>
      <c r="BL188" s="294" t="str">
        <f>'Stock control'!DP188</f>
        <v/>
      </c>
      <c r="BM188" s="304" t="str">
        <f>'Stock control'!DQ188</f>
        <v>MR</v>
      </c>
      <c r="BN188" s="292">
        <f>('Stock control'!DU188-'Stock control'!DT188)*'Stock control'!DP188*'Stock control'!DR188</f>
        <v>0</v>
      </c>
      <c r="BO188" s="292">
        <f>'Stock control'!DP188*'Stock control'!DU188</f>
        <v>0</v>
      </c>
      <c r="BP188" s="292">
        <f>'Stock control'!DS188*'Stock control'!DT188</f>
        <v>0</v>
      </c>
      <c r="BQ188" s="293">
        <f>('Stock control'!DP188*'Stock control'!DU188)-('Stock control'!DP188*'Stock control'!DT188)-BN188</f>
        <v>0</v>
      </c>
      <c r="BR188" s="294" t="str">
        <f>'Stock control'!EA188</f>
        <v/>
      </c>
      <c r="BS188" s="304" t="str">
        <f>'Stock control'!EB188</f>
        <v>MR</v>
      </c>
      <c r="BT188" s="292">
        <f>('Stock control'!EF188-'Stock control'!EE188)*'Stock control'!EA188*'Stock control'!EC188</f>
        <v>0</v>
      </c>
      <c r="BU188" s="292">
        <f>'Stock control'!EA188*'Stock control'!EF188</f>
        <v>0</v>
      </c>
      <c r="BV188" s="292">
        <f>'Stock control'!ED188*'Stock control'!EE188</f>
        <v>0</v>
      </c>
      <c r="BW188" s="293">
        <f>('Stock control'!EA188*'Stock control'!EF188)-('Stock control'!EE188*'Stock control'!EA188)-BT188</f>
        <v>0</v>
      </c>
    </row>
    <row r="189" ht="15.75" customHeight="1">
      <c r="B189" s="302">
        <v>176.0</v>
      </c>
      <c r="C189" s="289" t="str">
        <f>'Stock control'!D189</f>
        <v>Dwight D Eisenhower</v>
      </c>
      <c r="D189" s="290" t="str">
        <f>'Stock control'!K189</f>
        <v>MR</v>
      </c>
      <c r="E189" s="303">
        <f>'Stock control'!J189</f>
        <v>0</v>
      </c>
      <c r="F189" s="296">
        <f>('Stock control'!O189-'Stock control'!N189)*'Stock control'!L189*'Stock control'!J189</f>
        <v>0</v>
      </c>
      <c r="G189" s="296">
        <f>'Stock control'!J189*'Stock control'!O189</f>
        <v>0</v>
      </c>
      <c r="H189" s="296">
        <f>'Stock control'!M189*'Stock control'!N189</f>
        <v>0</v>
      </c>
      <c r="I189" s="293">
        <f>('Stock control'!J189*'Stock control'!O189)-('Stock control'!J189*'Stock control'!N189)-F189</f>
        <v>0</v>
      </c>
      <c r="J189" s="294">
        <f>'Stock control'!U189</f>
        <v>0</v>
      </c>
      <c r="K189" s="304" t="str">
        <f>'Stock control'!V189</f>
        <v>MR</v>
      </c>
      <c r="L189" s="296">
        <f>('Stock control'!Z189-'Stock control'!Y189)*'Stock control'!W189*'Stock control'!U189</f>
        <v>0</v>
      </c>
      <c r="M189" s="296">
        <f>'Stock control'!Z189*'Stock control'!U189</f>
        <v>0</v>
      </c>
      <c r="N189" s="296">
        <f>'Stock control'!X189*'Stock control'!Y189</f>
        <v>0</v>
      </c>
      <c r="O189" s="297">
        <f>('Stock control'!Z189*'Stock control'!U189)-('Stock control'!Y189*'Stock control'!U189)-L189</f>
        <v>0</v>
      </c>
      <c r="P189" s="294" t="str">
        <f>'Stock control'!AF189</f>
        <v/>
      </c>
      <c r="Q189" s="304" t="str">
        <f>'Stock control'!AG189</f>
        <v>MR</v>
      </c>
      <c r="R189" s="296">
        <f>('Stock control'!AK189-'Stock control'!AJ189)*'Stock control'!AH189*'Stock control'!AF189</f>
        <v>0</v>
      </c>
      <c r="S189" s="296">
        <f>'Stock control'!AK189*'Stock control'!AF189</f>
        <v>0</v>
      </c>
      <c r="T189" s="296">
        <f>'Stock control'!AJ189*'Stock control'!AI189</f>
        <v>0</v>
      </c>
      <c r="U189" s="297">
        <f>('Stock control'!AK189*'Stock control'!AF189)-('Stock control'!AJ189*'Stock control'!AF189)-R189</f>
        <v>0</v>
      </c>
      <c r="V189" s="294" t="str">
        <f>'Stock control'!AQ189</f>
        <v/>
      </c>
      <c r="W189" s="298" t="str">
        <f>'Stock control'!AR189</f>
        <v>MR</v>
      </c>
      <c r="X189" s="296">
        <f>('Stock control'!AV189-'Stock control'!AU189)*'Stock control'!AS189*'Stock control'!AQ189</f>
        <v>0</v>
      </c>
      <c r="Y189" s="292">
        <f>'Stock control'!AV189*'Stock control'!AQ189</f>
        <v>0</v>
      </c>
      <c r="Z189" s="292">
        <f>'Stock control'!AU189*'Stock control'!AT189</f>
        <v>0</v>
      </c>
      <c r="AA189" s="293">
        <f>('Stock control'!AV189*'Stock control'!AQ189)-('Stock control'!AU189*'Stock control'!AQ189)-X189</f>
        <v>0</v>
      </c>
      <c r="AB189" s="294" t="str">
        <f>'Stock control'!BB189</f>
        <v/>
      </c>
      <c r="AC189" s="304" t="str">
        <f>'Stock control'!BC189</f>
        <v>MR</v>
      </c>
      <c r="AD189" s="292">
        <f>('Stock control'!BG189-'Stock control'!BF189)*'Stock control'!BD189*'Stock control'!BB189</f>
        <v>0</v>
      </c>
      <c r="AE189" s="292">
        <f>'Stock control'!BG189*'Stock control'!BB189</f>
        <v>0</v>
      </c>
      <c r="AF189" s="292">
        <f>'Stock control'!BF189*'Stock control'!BE189</f>
        <v>0</v>
      </c>
      <c r="AG189" s="293">
        <f>('Stock control'!BG189*'Stock control'!BB189)-('Stock control'!BF189*'Stock control'!BB189)-AD189</f>
        <v>0</v>
      </c>
      <c r="AH189" s="294" t="str">
        <f>'Stock control'!BM189</f>
        <v/>
      </c>
      <c r="AI189" s="304" t="str">
        <f>'Stock control'!BN189</f>
        <v>MR</v>
      </c>
      <c r="AJ189" s="292">
        <f>('Stock control'!BR189-'Stock control'!BQ189)*'Stock control'!BO189*'Stock control'!BM189</f>
        <v>0</v>
      </c>
      <c r="AK189" s="292">
        <f>'Stock control'!BM189*'Stock control'!BR189</f>
        <v>0</v>
      </c>
      <c r="AL189" s="292">
        <f>'Stock control'!BP189*'Stock control'!BQ189</f>
        <v>0</v>
      </c>
      <c r="AM189" s="293">
        <f>('Stock control'!BM189*'Stock control'!BR189)-('Stock control'!BM189*'Stock control'!BQ189)-AJ189</f>
        <v>0</v>
      </c>
      <c r="AN189" s="294" t="str">
        <f>'Stock control'!BX189</f>
        <v/>
      </c>
      <c r="AO189" s="304" t="str">
        <f>'Stock control'!BY189</f>
        <v>MR</v>
      </c>
      <c r="AP189" s="292">
        <f>('Stock control'!CC189-'Stock control'!CB189)*'Stock control'!BZ189*'Stock control'!BX189</f>
        <v>0</v>
      </c>
      <c r="AQ189" s="292">
        <f>'Stock control'!BX189*'Stock control'!CC189</f>
        <v>0</v>
      </c>
      <c r="AR189" s="292">
        <f>'Stock control'!CA189*'Stock control'!CB189</f>
        <v>0</v>
      </c>
      <c r="AS189" s="293">
        <f>('Stock control'!BX189*'Stock control'!CC189)-('Stock control'!BX189*'Stock control'!CB189)-AP189</f>
        <v>0</v>
      </c>
      <c r="AT189" s="294" t="str">
        <f>'Stock control'!CI189</f>
        <v/>
      </c>
      <c r="AU189" s="304" t="str">
        <f>'Stock control'!CJ189</f>
        <v>MR</v>
      </c>
      <c r="AV189" s="292">
        <f>('Stock control'!CN189-'Stock control'!CM189)*'Stock control'!CI189*'Stock control'!CK189</f>
        <v>0</v>
      </c>
      <c r="AW189" s="292">
        <f>'Stock control'!CI189*'Stock control'!CN189</f>
        <v>0</v>
      </c>
      <c r="AX189" s="292">
        <f>'Stock control'!CL189*'Stock control'!CM189</f>
        <v>0</v>
      </c>
      <c r="AY189" s="293">
        <f>('Stock control'!CI189*'Stock control'!CN189)-('Stock control'!CI189*'Stock control'!CM189)-AV189</f>
        <v>0</v>
      </c>
      <c r="AZ189" s="294" t="str">
        <f>'Stock control'!CT189</f>
        <v/>
      </c>
      <c r="BA189" s="304" t="str">
        <f>'Stock control'!CU189</f>
        <v>MR</v>
      </c>
      <c r="BB189" s="292">
        <f>('Stock control'!CY189-'Stock control'!CX189)*'Stock control'!CT189*'Stock control'!CV189</f>
        <v>0</v>
      </c>
      <c r="BC189" s="292">
        <f>'Stock control'!CT189*'Stock control'!CY189</f>
        <v>0</v>
      </c>
      <c r="BD189" s="292">
        <f>'Stock control'!CW189*'Stock control'!CX189</f>
        <v>0</v>
      </c>
      <c r="BE189" s="293">
        <f>('Stock control'!CT189*'Stock control'!CY189)-('Stock control'!CT189*'Stock control'!CX189)-BB189</f>
        <v>0</v>
      </c>
      <c r="BF189" s="294" t="str">
        <f>'Stock control'!DE189</f>
        <v/>
      </c>
      <c r="BG189" s="304" t="str">
        <f>'Stock control'!DF189</f>
        <v>MR</v>
      </c>
      <c r="BH189" s="292">
        <f>('Stock control'!DJ189-'Stock control'!DI189)*'Stock control'!EA189*'Stock control'!EC189</f>
        <v>0</v>
      </c>
      <c r="BI189" s="292">
        <f>'Stock control'!DE189*'Stock control'!DJ189</f>
        <v>0</v>
      </c>
      <c r="BJ189" s="292">
        <f>'Stock control'!DH189*'Stock control'!DI189</f>
        <v>0</v>
      </c>
      <c r="BK189" s="293">
        <f>('Stock control'!DE189*'Stock control'!DJ189)-('Stock control'!DE189*'Stock control'!DI189)-BH189</f>
        <v>0</v>
      </c>
      <c r="BL189" s="294" t="str">
        <f>'Stock control'!DP189</f>
        <v/>
      </c>
      <c r="BM189" s="304" t="str">
        <f>'Stock control'!DQ189</f>
        <v>MR</v>
      </c>
      <c r="BN189" s="292">
        <f>('Stock control'!DU189-'Stock control'!DT189)*'Stock control'!DP189*'Stock control'!DR189</f>
        <v>0</v>
      </c>
      <c r="BO189" s="292">
        <f>'Stock control'!DP189*'Stock control'!DU189</f>
        <v>0</v>
      </c>
      <c r="BP189" s="292">
        <f>'Stock control'!DS189*'Stock control'!DT189</f>
        <v>0</v>
      </c>
      <c r="BQ189" s="293">
        <f>('Stock control'!DP189*'Stock control'!DU189)-('Stock control'!DP189*'Stock control'!DT189)-BN189</f>
        <v>0</v>
      </c>
      <c r="BR189" s="294" t="str">
        <f>'Stock control'!EA189</f>
        <v/>
      </c>
      <c r="BS189" s="304" t="str">
        <f>'Stock control'!EB189</f>
        <v>MR</v>
      </c>
      <c r="BT189" s="292">
        <f>('Stock control'!EF189-'Stock control'!EE189)*'Stock control'!EA189*'Stock control'!EC189</f>
        <v>0</v>
      </c>
      <c r="BU189" s="292">
        <f>'Stock control'!EA189*'Stock control'!EF189</f>
        <v>0</v>
      </c>
      <c r="BV189" s="292">
        <f>'Stock control'!ED189*'Stock control'!EE189</f>
        <v>0</v>
      </c>
      <c r="BW189" s="293">
        <f>('Stock control'!EA189*'Stock control'!EF189)-('Stock control'!EE189*'Stock control'!EA189)-BT189</f>
        <v>0</v>
      </c>
    </row>
    <row r="190" ht="15.75" customHeight="1">
      <c r="B190" s="288">
        <v>177.0</v>
      </c>
      <c r="C190" s="289" t="str">
        <f>'Stock control'!D190</f>
        <v>Flying Scotsman</v>
      </c>
      <c r="D190" s="290" t="str">
        <f>'Stock control'!K190</f>
        <v>MR</v>
      </c>
      <c r="E190" s="303">
        <f>'Stock control'!J190</f>
        <v>0</v>
      </c>
      <c r="F190" s="296">
        <f>('Stock control'!O190-'Stock control'!N190)*'Stock control'!L190*'Stock control'!J190</f>
        <v>0</v>
      </c>
      <c r="G190" s="296">
        <f>'Stock control'!J190*'Stock control'!O190</f>
        <v>0</v>
      </c>
      <c r="H190" s="296">
        <f>'Stock control'!M190*'Stock control'!N190</f>
        <v>0</v>
      </c>
      <c r="I190" s="293">
        <f>('Stock control'!J190*'Stock control'!O190)-('Stock control'!J190*'Stock control'!N190)-F190</f>
        <v>0</v>
      </c>
      <c r="J190" s="294">
        <f>'Stock control'!U190</f>
        <v>0</v>
      </c>
      <c r="K190" s="304" t="str">
        <f>'Stock control'!V190</f>
        <v>MR</v>
      </c>
      <c r="L190" s="296">
        <f>('Stock control'!Z190-'Stock control'!Y190)*'Stock control'!W190*'Stock control'!U190</f>
        <v>0</v>
      </c>
      <c r="M190" s="296">
        <f>'Stock control'!Z190*'Stock control'!U190</f>
        <v>0</v>
      </c>
      <c r="N190" s="296">
        <f>'Stock control'!X190*'Stock control'!Y190</f>
        <v>0</v>
      </c>
      <c r="O190" s="297">
        <f>('Stock control'!Z190*'Stock control'!U190)-('Stock control'!Y190*'Stock control'!U190)-L190</f>
        <v>0</v>
      </c>
      <c r="P190" s="294" t="str">
        <f>'Stock control'!AF190</f>
        <v/>
      </c>
      <c r="Q190" s="304" t="str">
        <f>'Stock control'!AG190</f>
        <v>MR</v>
      </c>
      <c r="R190" s="296">
        <f>('Stock control'!AK190-'Stock control'!AJ190)*'Stock control'!AH190*'Stock control'!AF190</f>
        <v>0</v>
      </c>
      <c r="S190" s="296">
        <f>'Stock control'!AK190*'Stock control'!AF190</f>
        <v>0</v>
      </c>
      <c r="T190" s="296">
        <f>'Stock control'!AJ190*'Stock control'!AI190</f>
        <v>0</v>
      </c>
      <c r="U190" s="297">
        <f>('Stock control'!AK190*'Stock control'!AF190)-('Stock control'!AJ190*'Stock control'!AF190)-R190</f>
        <v>0</v>
      </c>
      <c r="V190" s="294" t="str">
        <f>'Stock control'!AQ190</f>
        <v/>
      </c>
      <c r="W190" s="298" t="str">
        <f>'Stock control'!AR190</f>
        <v>MR</v>
      </c>
      <c r="X190" s="296">
        <f>('Stock control'!AV190-'Stock control'!AU190)*'Stock control'!AS190*'Stock control'!AQ190</f>
        <v>0</v>
      </c>
      <c r="Y190" s="292">
        <f>'Stock control'!AV190*'Stock control'!AQ190</f>
        <v>0</v>
      </c>
      <c r="Z190" s="292">
        <f>'Stock control'!AU190*'Stock control'!AT190</f>
        <v>0</v>
      </c>
      <c r="AA190" s="293">
        <f>('Stock control'!AV190*'Stock control'!AQ190)-('Stock control'!AU190*'Stock control'!AQ190)-X190</f>
        <v>0</v>
      </c>
      <c r="AB190" s="294" t="str">
        <f>'Stock control'!BB190</f>
        <v/>
      </c>
      <c r="AC190" s="304" t="str">
        <f>'Stock control'!BC190</f>
        <v>MR</v>
      </c>
      <c r="AD190" s="292">
        <f>('Stock control'!BG190-'Stock control'!BF190)*'Stock control'!BD190*'Stock control'!BB190</f>
        <v>0</v>
      </c>
      <c r="AE190" s="292">
        <f>'Stock control'!BG190*'Stock control'!BB190</f>
        <v>0</v>
      </c>
      <c r="AF190" s="292">
        <f>'Stock control'!BF190*'Stock control'!BE190</f>
        <v>0</v>
      </c>
      <c r="AG190" s="293">
        <f>('Stock control'!BG190*'Stock control'!BB190)-('Stock control'!BF190*'Stock control'!BB190)-AD190</f>
        <v>0</v>
      </c>
      <c r="AH190" s="294" t="str">
        <f>'Stock control'!BM190</f>
        <v/>
      </c>
      <c r="AI190" s="304" t="str">
        <f>'Stock control'!BN190</f>
        <v>MR</v>
      </c>
      <c r="AJ190" s="292">
        <f>('Stock control'!BR190-'Stock control'!BQ190)*'Stock control'!BO190*'Stock control'!BM190</f>
        <v>0</v>
      </c>
      <c r="AK190" s="292">
        <f>'Stock control'!BM190*'Stock control'!BR190</f>
        <v>0</v>
      </c>
      <c r="AL190" s="292">
        <f>'Stock control'!BP190*'Stock control'!BQ190</f>
        <v>0</v>
      </c>
      <c r="AM190" s="293">
        <f>('Stock control'!BM190*'Stock control'!BR190)-('Stock control'!BM190*'Stock control'!BQ190)-AJ190</f>
        <v>0</v>
      </c>
      <c r="AN190" s="294" t="str">
        <f>'Stock control'!BX190</f>
        <v/>
      </c>
      <c r="AO190" s="304" t="str">
        <f>'Stock control'!BY190</f>
        <v>MR</v>
      </c>
      <c r="AP190" s="292">
        <f>('Stock control'!CC190-'Stock control'!CB190)*'Stock control'!BZ190*'Stock control'!BX190</f>
        <v>0</v>
      </c>
      <c r="AQ190" s="292">
        <f>'Stock control'!BX190*'Stock control'!CC190</f>
        <v>0</v>
      </c>
      <c r="AR190" s="292">
        <f>'Stock control'!CA190*'Stock control'!CB190</f>
        <v>0</v>
      </c>
      <c r="AS190" s="293">
        <f>('Stock control'!BX190*'Stock control'!CC190)-('Stock control'!BX190*'Stock control'!CB190)-AP190</f>
        <v>0</v>
      </c>
      <c r="AT190" s="294" t="str">
        <f>'Stock control'!CI190</f>
        <v/>
      </c>
      <c r="AU190" s="304" t="str">
        <f>'Stock control'!CJ190</f>
        <v>MR</v>
      </c>
      <c r="AV190" s="292">
        <f>('Stock control'!CN190-'Stock control'!CM190)*'Stock control'!CI190*'Stock control'!CK190</f>
        <v>0</v>
      </c>
      <c r="AW190" s="292">
        <f>'Stock control'!CI190*'Stock control'!CN190</f>
        <v>0</v>
      </c>
      <c r="AX190" s="292">
        <f>'Stock control'!CL190*'Stock control'!CM190</f>
        <v>0</v>
      </c>
      <c r="AY190" s="293">
        <f>('Stock control'!CI190*'Stock control'!CN190)-('Stock control'!CI190*'Stock control'!CM190)-AV190</f>
        <v>0</v>
      </c>
      <c r="AZ190" s="294" t="str">
        <f>'Stock control'!CT190</f>
        <v/>
      </c>
      <c r="BA190" s="304" t="str">
        <f>'Stock control'!CU190</f>
        <v>MR</v>
      </c>
      <c r="BB190" s="292">
        <f>('Stock control'!CY190-'Stock control'!CX190)*'Stock control'!CT190*'Stock control'!CV190</f>
        <v>0</v>
      </c>
      <c r="BC190" s="292">
        <f>'Stock control'!CT190*'Stock control'!CY190</f>
        <v>0</v>
      </c>
      <c r="BD190" s="292">
        <f>'Stock control'!CW190*'Stock control'!CX190</f>
        <v>0</v>
      </c>
      <c r="BE190" s="293">
        <f>('Stock control'!CT190*'Stock control'!CY190)-('Stock control'!CT190*'Stock control'!CX190)-BB190</f>
        <v>0</v>
      </c>
      <c r="BF190" s="294" t="str">
        <f>'Stock control'!DE190</f>
        <v/>
      </c>
      <c r="BG190" s="304" t="str">
        <f>'Stock control'!DF190</f>
        <v>MR</v>
      </c>
      <c r="BH190" s="292">
        <f>('Stock control'!DJ190-'Stock control'!DI190)*'Stock control'!EA190*'Stock control'!EC190</f>
        <v>0</v>
      </c>
      <c r="BI190" s="292">
        <f>'Stock control'!DE190*'Stock control'!DJ190</f>
        <v>0</v>
      </c>
      <c r="BJ190" s="292">
        <f>'Stock control'!DH190*'Stock control'!DI190</f>
        <v>0</v>
      </c>
      <c r="BK190" s="293">
        <f>('Stock control'!DE190*'Stock control'!DJ190)-('Stock control'!DE190*'Stock control'!DI190)-BH190</f>
        <v>0</v>
      </c>
      <c r="BL190" s="294" t="str">
        <f>'Stock control'!DP190</f>
        <v/>
      </c>
      <c r="BM190" s="304" t="str">
        <f>'Stock control'!DQ190</f>
        <v>MR</v>
      </c>
      <c r="BN190" s="292">
        <f>('Stock control'!DU190-'Stock control'!DT190)*'Stock control'!DP190*'Stock control'!DR190</f>
        <v>0</v>
      </c>
      <c r="BO190" s="292">
        <f>'Stock control'!DP190*'Stock control'!DU190</f>
        <v>0</v>
      </c>
      <c r="BP190" s="292">
        <f>'Stock control'!DS190*'Stock control'!DT190</f>
        <v>0</v>
      </c>
      <c r="BQ190" s="293">
        <f>('Stock control'!DP190*'Stock control'!DU190)-('Stock control'!DP190*'Stock control'!DT190)-BN190</f>
        <v>0</v>
      </c>
      <c r="BR190" s="294" t="str">
        <f>'Stock control'!EA190</f>
        <v/>
      </c>
      <c r="BS190" s="304" t="str">
        <f>'Stock control'!EB190</f>
        <v>MR</v>
      </c>
      <c r="BT190" s="292">
        <f>('Stock control'!EF190-'Stock control'!EE190)*'Stock control'!EA190*'Stock control'!EC190</f>
        <v>0</v>
      </c>
      <c r="BU190" s="292">
        <f>'Stock control'!EA190*'Stock control'!EF190</f>
        <v>0</v>
      </c>
      <c r="BV190" s="292">
        <f>'Stock control'!ED190*'Stock control'!EE190</f>
        <v>0</v>
      </c>
      <c r="BW190" s="293">
        <f>('Stock control'!EA190*'Stock control'!EF190)-('Stock control'!EE190*'Stock control'!EA190)-BT190</f>
        <v>0</v>
      </c>
    </row>
    <row r="191" ht="15.75" customHeight="1">
      <c r="B191" s="302">
        <v>178.0</v>
      </c>
      <c r="C191" s="289" t="str">
        <f>'Stock control'!D191</f>
        <v>Flying Scotsman DT</v>
      </c>
      <c r="D191" s="290" t="str">
        <f>'Stock control'!K191</f>
        <v>MR</v>
      </c>
      <c r="E191" s="303">
        <f>'Stock control'!J191</f>
        <v>0</v>
      </c>
      <c r="F191" s="296">
        <f>('Stock control'!O191-'Stock control'!N191)*'Stock control'!L191*'Stock control'!J191</f>
        <v>0</v>
      </c>
      <c r="G191" s="296">
        <f>'Stock control'!J191*'Stock control'!O191</f>
        <v>0</v>
      </c>
      <c r="H191" s="296">
        <f>'Stock control'!M191*'Stock control'!N191</f>
        <v>0</v>
      </c>
      <c r="I191" s="293">
        <f>('Stock control'!J191*'Stock control'!O191)-('Stock control'!J191*'Stock control'!N191)-F191</f>
        <v>0</v>
      </c>
      <c r="J191" s="294">
        <f>'Stock control'!U191</f>
        <v>0</v>
      </c>
      <c r="K191" s="304" t="str">
        <f>'Stock control'!V191</f>
        <v>MR</v>
      </c>
      <c r="L191" s="296">
        <f>('Stock control'!Z191-'Stock control'!Y191)*'Stock control'!W191*'Stock control'!U191</f>
        <v>0</v>
      </c>
      <c r="M191" s="296">
        <f>'Stock control'!Z191*'Stock control'!U191</f>
        <v>0</v>
      </c>
      <c r="N191" s="296">
        <f>'Stock control'!X191*'Stock control'!Y191</f>
        <v>0</v>
      </c>
      <c r="O191" s="297">
        <f>('Stock control'!Z191*'Stock control'!U191)-('Stock control'!Y191*'Stock control'!U191)-L191</f>
        <v>0</v>
      </c>
      <c r="P191" s="294" t="str">
        <f>'Stock control'!AF191</f>
        <v/>
      </c>
      <c r="Q191" s="304" t="str">
        <f>'Stock control'!AG191</f>
        <v>MR</v>
      </c>
      <c r="R191" s="296">
        <f>('Stock control'!AK191-'Stock control'!AJ191)*'Stock control'!AH191*'Stock control'!AF191</f>
        <v>0</v>
      </c>
      <c r="S191" s="296">
        <f>'Stock control'!AK191*'Stock control'!AF191</f>
        <v>0</v>
      </c>
      <c r="T191" s="296">
        <f>'Stock control'!AJ191*'Stock control'!AI191</f>
        <v>0</v>
      </c>
      <c r="U191" s="297">
        <f>('Stock control'!AK191*'Stock control'!AF191)-('Stock control'!AJ191*'Stock control'!AF191)-R191</f>
        <v>0</v>
      </c>
      <c r="V191" s="294" t="str">
        <f>'Stock control'!AQ191</f>
        <v/>
      </c>
      <c r="W191" s="298" t="str">
        <f>'Stock control'!AR191</f>
        <v>MR</v>
      </c>
      <c r="X191" s="296">
        <f>('Stock control'!AV191-'Stock control'!AU191)*'Stock control'!AS191*'Stock control'!AQ191</f>
        <v>0</v>
      </c>
      <c r="Y191" s="292">
        <f>'Stock control'!AV191*'Stock control'!AQ191</f>
        <v>0</v>
      </c>
      <c r="Z191" s="292">
        <f>'Stock control'!AU191*'Stock control'!AT191</f>
        <v>0</v>
      </c>
      <c r="AA191" s="293">
        <f>('Stock control'!AV191*'Stock control'!AQ191)-('Stock control'!AU191*'Stock control'!AQ191)-X191</f>
        <v>0</v>
      </c>
      <c r="AB191" s="294" t="str">
        <f>'Stock control'!BB191</f>
        <v/>
      </c>
      <c r="AC191" s="304" t="str">
        <f>'Stock control'!BC191</f>
        <v>MR</v>
      </c>
      <c r="AD191" s="292">
        <f>('Stock control'!BG191-'Stock control'!BF191)*'Stock control'!BD191*'Stock control'!BB191</f>
        <v>0</v>
      </c>
      <c r="AE191" s="292">
        <f>'Stock control'!BG191*'Stock control'!BB191</f>
        <v>0</v>
      </c>
      <c r="AF191" s="292">
        <f>'Stock control'!BF191*'Stock control'!BE191</f>
        <v>0</v>
      </c>
      <c r="AG191" s="293">
        <f>('Stock control'!BG191*'Stock control'!BB191)-('Stock control'!BF191*'Stock control'!BB191)-AD191</f>
        <v>0</v>
      </c>
      <c r="AH191" s="294" t="str">
        <f>'Stock control'!BM191</f>
        <v/>
      </c>
      <c r="AI191" s="304" t="str">
        <f>'Stock control'!BN191</f>
        <v>MR</v>
      </c>
      <c r="AJ191" s="292">
        <f>('Stock control'!BR191-'Stock control'!BQ191)*'Stock control'!BO191*'Stock control'!BM191</f>
        <v>0</v>
      </c>
      <c r="AK191" s="292">
        <f>'Stock control'!BM191*'Stock control'!BR191</f>
        <v>0</v>
      </c>
      <c r="AL191" s="292">
        <f>'Stock control'!BP191*'Stock control'!BQ191</f>
        <v>0</v>
      </c>
      <c r="AM191" s="293">
        <f>('Stock control'!BM191*'Stock control'!BR191)-('Stock control'!BM191*'Stock control'!BQ191)-AJ191</f>
        <v>0</v>
      </c>
      <c r="AN191" s="294" t="str">
        <f>'Stock control'!BX191</f>
        <v/>
      </c>
      <c r="AO191" s="304" t="str">
        <f>'Stock control'!BY191</f>
        <v>MR</v>
      </c>
      <c r="AP191" s="292">
        <f>('Stock control'!CC191-'Stock control'!CB191)*'Stock control'!BZ191*'Stock control'!BX191</f>
        <v>0</v>
      </c>
      <c r="AQ191" s="292">
        <f>'Stock control'!BX191*'Stock control'!CC191</f>
        <v>0</v>
      </c>
      <c r="AR191" s="292">
        <f>'Stock control'!CA191*'Stock control'!CB191</f>
        <v>0</v>
      </c>
      <c r="AS191" s="293">
        <f>('Stock control'!BX191*'Stock control'!CC191)-('Stock control'!BX191*'Stock control'!CB191)-AP191</f>
        <v>0</v>
      </c>
      <c r="AT191" s="294" t="str">
        <f>'Stock control'!CI191</f>
        <v/>
      </c>
      <c r="AU191" s="304" t="str">
        <f>'Stock control'!CJ191</f>
        <v>MR</v>
      </c>
      <c r="AV191" s="292">
        <f>('Stock control'!CN191-'Stock control'!CM191)*'Stock control'!CI191*'Stock control'!CK191</f>
        <v>0</v>
      </c>
      <c r="AW191" s="292">
        <f>'Stock control'!CI191*'Stock control'!CN191</f>
        <v>0</v>
      </c>
      <c r="AX191" s="292">
        <f>'Stock control'!CL191*'Stock control'!CM191</f>
        <v>0</v>
      </c>
      <c r="AY191" s="293">
        <f>('Stock control'!CI191*'Stock control'!CN191)-('Stock control'!CI191*'Stock control'!CM191)-AV191</f>
        <v>0</v>
      </c>
      <c r="AZ191" s="294" t="str">
        <f>'Stock control'!CT191</f>
        <v/>
      </c>
      <c r="BA191" s="304" t="str">
        <f>'Stock control'!CU191</f>
        <v>MR</v>
      </c>
      <c r="BB191" s="292">
        <f>('Stock control'!CY191-'Stock control'!CX191)*'Stock control'!CT191*'Stock control'!CV191</f>
        <v>0</v>
      </c>
      <c r="BC191" s="292">
        <f>'Stock control'!CT191*'Stock control'!CY191</f>
        <v>0</v>
      </c>
      <c r="BD191" s="292">
        <f>'Stock control'!CW191*'Stock control'!CX191</f>
        <v>0</v>
      </c>
      <c r="BE191" s="293">
        <f>('Stock control'!CT191*'Stock control'!CY191)-('Stock control'!CT191*'Stock control'!CX191)-BB191</f>
        <v>0</v>
      </c>
      <c r="BF191" s="294" t="str">
        <f>'Stock control'!DE191</f>
        <v/>
      </c>
      <c r="BG191" s="304" t="str">
        <f>'Stock control'!DF191</f>
        <v>MR</v>
      </c>
      <c r="BH191" s="292">
        <f>('Stock control'!DJ191-'Stock control'!DI191)*'Stock control'!EA191*'Stock control'!EC191</f>
        <v>0</v>
      </c>
      <c r="BI191" s="292">
        <f>'Stock control'!DE191*'Stock control'!DJ191</f>
        <v>0</v>
      </c>
      <c r="BJ191" s="292">
        <f>'Stock control'!DH191*'Stock control'!DI191</f>
        <v>0</v>
      </c>
      <c r="BK191" s="293">
        <f>('Stock control'!DE191*'Stock control'!DJ191)-('Stock control'!DE191*'Stock control'!DI191)-BH191</f>
        <v>0</v>
      </c>
      <c r="BL191" s="294" t="str">
        <f>'Stock control'!DP191</f>
        <v/>
      </c>
      <c r="BM191" s="304" t="str">
        <f>'Stock control'!DQ191</f>
        <v>MR</v>
      </c>
      <c r="BN191" s="292">
        <f>('Stock control'!DU191-'Stock control'!DT191)*'Stock control'!DP191*'Stock control'!DR191</f>
        <v>0</v>
      </c>
      <c r="BO191" s="292">
        <f>'Stock control'!DP191*'Stock control'!DU191</f>
        <v>0</v>
      </c>
      <c r="BP191" s="292">
        <f>'Stock control'!DS191*'Stock control'!DT191</f>
        <v>0</v>
      </c>
      <c r="BQ191" s="293">
        <f>('Stock control'!DP191*'Stock control'!DU191)-('Stock control'!DP191*'Stock control'!DT191)-BN191</f>
        <v>0</v>
      </c>
      <c r="BR191" s="294" t="str">
        <f>'Stock control'!EA191</f>
        <v/>
      </c>
      <c r="BS191" s="304" t="str">
        <f>'Stock control'!EB191</f>
        <v>MR</v>
      </c>
      <c r="BT191" s="292">
        <f>('Stock control'!EF191-'Stock control'!EE191)*'Stock control'!EA191*'Stock control'!EC191</f>
        <v>0</v>
      </c>
      <c r="BU191" s="292">
        <f>'Stock control'!EA191*'Stock control'!EF191</f>
        <v>0</v>
      </c>
      <c r="BV191" s="292">
        <f>'Stock control'!ED191*'Stock control'!EE191</f>
        <v>0</v>
      </c>
      <c r="BW191" s="293">
        <f>('Stock control'!EA191*'Stock control'!EF191)-('Stock control'!EE191*'Stock control'!EA191)-BT191</f>
        <v>0</v>
      </c>
    </row>
    <row r="192" ht="15.75" customHeight="1">
      <c r="B192" s="288">
        <v>179.0</v>
      </c>
      <c r="C192" s="289" t="str">
        <f>'Stock control'!D192</f>
        <v>Flying Scotsman set</v>
      </c>
      <c r="D192" s="290" t="str">
        <f>'Stock control'!K192</f>
        <v>MR</v>
      </c>
      <c r="E192" s="303">
        <f>'Stock control'!J192</f>
        <v>0</v>
      </c>
      <c r="F192" s="296">
        <f>('Stock control'!O192-'Stock control'!N192)*'Stock control'!L192*'Stock control'!J192</f>
        <v>0</v>
      </c>
      <c r="G192" s="296">
        <f>'Stock control'!J192*'Stock control'!O192</f>
        <v>0</v>
      </c>
      <c r="H192" s="296">
        <f>'Stock control'!M192*'Stock control'!N192</f>
        <v>0</v>
      </c>
      <c r="I192" s="293">
        <f>('Stock control'!J192*'Stock control'!O192)-('Stock control'!J192*'Stock control'!N192)-F192</f>
        <v>0</v>
      </c>
      <c r="J192" s="294">
        <f>'Stock control'!U192</f>
        <v>0</v>
      </c>
      <c r="K192" s="304" t="str">
        <f>'Stock control'!V192</f>
        <v>MR</v>
      </c>
      <c r="L192" s="296">
        <f>('Stock control'!Z192-'Stock control'!Y192)*'Stock control'!W192*'Stock control'!U192</f>
        <v>0</v>
      </c>
      <c r="M192" s="296">
        <f>'Stock control'!Z192*'Stock control'!U192</f>
        <v>0</v>
      </c>
      <c r="N192" s="296">
        <f>'Stock control'!X192*'Stock control'!Y192</f>
        <v>0</v>
      </c>
      <c r="O192" s="297">
        <f>('Stock control'!Z192*'Stock control'!U192)-('Stock control'!Y192*'Stock control'!U192)-L192</f>
        <v>0</v>
      </c>
      <c r="P192" s="294" t="str">
        <f>'Stock control'!AF192</f>
        <v/>
      </c>
      <c r="Q192" s="304" t="str">
        <f>'Stock control'!AG192</f>
        <v>MR</v>
      </c>
      <c r="R192" s="296">
        <f>('Stock control'!AK192-'Stock control'!AJ192)*'Stock control'!AH192*'Stock control'!AF192</f>
        <v>0</v>
      </c>
      <c r="S192" s="296">
        <f>'Stock control'!AK192*'Stock control'!AF192</f>
        <v>0</v>
      </c>
      <c r="T192" s="296">
        <f>'Stock control'!AJ192*'Stock control'!AI192</f>
        <v>0</v>
      </c>
      <c r="U192" s="297">
        <f>('Stock control'!AK192*'Stock control'!AF192)-('Stock control'!AJ192*'Stock control'!AF192)-R192</f>
        <v>0</v>
      </c>
      <c r="V192" s="294" t="str">
        <f>'Stock control'!AQ192</f>
        <v/>
      </c>
      <c r="W192" s="298" t="str">
        <f>'Stock control'!AR192</f>
        <v>MR</v>
      </c>
      <c r="X192" s="296">
        <f>('Stock control'!AV192-'Stock control'!AU192)*'Stock control'!AS192*'Stock control'!AQ192</f>
        <v>0</v>
      </c>
      <c r="Y192" s="292">
        <f>'Stock control'!AV192*'Stock control'!AQ192</f>
        <v>0</v>
      </c>
      <c r="Z192" s="292">
        <f>'Stock control'!AU192*'Stock control'!AT192</f>
        <v>0</v>
      </c>
      <c r="AA192" s="293">
        <f>('Stock control'!AV192*'Stock control'!AQ192)-('Stock control'!AU192*'Stock control'!AQ192)-X192</f>
        <v>0</v>
      </c>
      <c r="AB192" s="294" t="str">
        <f>'Stock control'!BB192</f>
        <v/>
      </c>
      <c r="AC192" s="304" t="str">
        <f>'Stock control'!BC192</f>
        <v>MR</v>
      </c>
      <c r="AD192" s="292">
        <f>('Stock control'!BG192-'Stock control'!BF192)*'Stock control'!BD192*'Stock control'!BB192</f>
        <v>0</v>
      </c>
      <c r="AE192" s="292">
        <f>'Stock control'!BG192*'Stock control'!BB192</f>
        <v>0</v>
      </c>
      <c r="AF192" s="292">
        <f>'Stock control'!BF192*'Stock control'!BE192</f>
        <v>0</v>
      </c>
      <c r="AG192" s="293">
        <f>('Stock control'!BG192*'Stock control'!BB192)-('Stock control'!BF192*'Stock control'!BB192)-AD192</f>
        <v>0</v>
      </c>
      <c r="AH192" s="294" t="str">
        <f>'Stock control'!BM192</f>
        <v/>
      </c>
      <c r="AI192" s="304" t="str">
        <f>'Stock control'!BN192</f>
        <v>MR</v>
      </c>
      <c r="AJ192" s="292">
        <f>('Stock control'!BR192-'Stock control'!BQ192)*'Stock control'!BO192*'Stock control'!BM192</f>
        <v>0</v>
      </c>
      <c r="AK192" s="292">
        <f>'Stock control'!BM192*'Stock control'!BR192</f>
        <v>0</v>
      </c>
      <c r="AL192" s="292">
        <f>'Stock control'!BP192*'Stock control'!BQ192</f>
        <v>0</v>
      </c>
      <c r="AM192" s="293">
        <f>('Stock control'!BM192*'Stock control'!BR192)-('Stock control'!BM192*'Stock control'!BQ192)-AJ192</f>
        <v>0</v>
      </c>
      <c r="AN192" s="294" t="str">
        <f>'Stock control'!BX192</f>
        <v/>
      </c>
      <c r="AO192" s="304" t="str">
        <f>'Stock control'!BY192</f>
        <v>MR</v>
      </c>
      <c r="AP192" s="292">
        <f>('Stock control'!CC192-'Stock control'!CB192)*'Stock control'!BZ192*'Stock control'!BX192</f>
        <v>0</v>
      </c>
      <c r="AQ192" s="292">
        <f>'Stock control'!BX192*'Stock control'!CC192</f>
        <v>0</v>
      </c>
      <c r="AR192" s="292">
        <f>'Stock control'!CA192*'Stock control'!CB192</f>
        <v>0</v>
      </c>
      <c r="AS192" s="293">
        <f>('Stock control'!BX192*'Stock control'!CC192)-('Stock control'!BX192*'Stock control'!CB192)-AP192</f>
        <v>0</v>
      </c>
      <c r="AT192" s="294" t="str">
        <f>'Stock control'!CI192</f>
        <v/>
      </c>
      <c r="AU192" s="304" t="str">
        <f>'Stock control'!CJ192</f>
        <v>MR</v>
      </c>
      <c r="AV192" s="292">
        <f>('Stock control'!CN192-'Stock control'!CM192)*'Stock control'!CI192*'Stock control'!CK192</f>
        <v>0</v>
      </c>
      <c r="AW192" s="292">
        <f>'Stock control'!CI192*'Stock control'!CN192</f>
        <v>0</v>
      </c>
      <c r="AX192" s="292">
        <f>'Stock control'!CL192*'Stock control'!CM192</f>
        <v>0</v>
      </c>
      <c r="AY192" s="293">
        <f>('Stock control'!CI192*'Stock control'!CN192)-('Stock control'!CI192*'Stock control'!CM192)-AV192</f>
        <v>0</v>
      </c>
      <c r="AZ192" s="294" t="str">
        <f>'Stock control'!CT192</f>
        <v/>
      </c>
      <c r="BA192" s="304" t="str">
        <f>'Stock control'!CU192</f>
        <v>MR</v>
      </c>
      <c r="BB192" s="292">
        <f>('Stock control'!CY192-'Stock control'!CX192)*'Stock control'!CT192*'Stock control'!CV192</f>
        <v>0</v>
      </c>
      <c r="BC192" s="292">
        <f>'Stock control'!CT192*'Stock control'!CY192</f>
        <v>0</v>
      </c>
      <c r="BD192" s="292">
        <f>'Stock control'!CW192*'Stock control'!CX192</f>
        <v>0</v>
      </c>
      <c r="BE192" s="293">
        <f>('Stock control'!CT192*'Stock control'!CY192)-('Stock control'!CT192*'Stock control'!CX192)-BB192</f>
        <v>0</v>
      </c>
      <c r="BF192" s="294" t="str">
        <f>'Stock control'!DE192</f>
        <v/>
      </c>
      <c r="BG192" s="304" t="str">
        <f>'Stock control'!DF192</f>
        <v>MR</v>
      </c>
      <c r="BH192" s="292">
        <f>('Stock control'!DJ192-'Stock control'!DI192)*'Stock control'!EA192*'Stock control'!EC192</f>
        <v>0</v>
      </c>
      <c r="BI192" s="292">
        <f>'Stock control'!DE192*'Stock control'!DJ192</f>
        <v>0</v>
      </c>
      <c r="BJ192" s="292">
        <f>'Stock control'!DH192*'Stock control'!DI192</f>
        <v>0</v>
      </c>
      <c r="BK192" s="293">
        <f>('Stock control'!DE192*'Stock control'!DJ192)-('Stock control'!DE192*'Stock control'!DI192)-BH192</f>
        <v>0</v>
      </c>
      <c r="BL192" s="294" t="str">
        <f>'Stock control'!DP192</f>
        <v/>
      </c>
      <c r="BM192" s="304" t="str">
        <f>'Stock control'!DQ192</f>
        <v>MR</v>
      </c>
      <c r="BN192" s="292">
        <f>('Stock control'!DU192-'Stock control'!DT192)*'Stock control'!DP192*'Stock control'!DR192</f>
        <v>0</v>
      </c>
      <c r="BO192" s="292">
        <f>'Stock control'!DP192*'Stock control'!DU192</f>
        <v>0</v>
      </c>
      <c r="BP192" s="292">
        <f>'Stock control'!DS192*'Stock control'!DT192</f>
        <v>0</v>
      </c>
      <c r="BQ192" s="293">
        <f>('Stock control'!DP192*'Stock control'!DU192)-('Stock control'!DP192*'Stock control'!DT192)-BN192</f>
        <v>0</v>
      </c>
      <c r="BR192" s="294" t="str">
        <f>'Stock control'!EA192</f>
        <v/>
      </c>
      <c r="BS192" s="304" t="str">
        <f>'Stock control'!EB192</f>
        <v>MR</v>
      </c>
      <c r="BT192" s="292">
        <f>('Stock control'!EF192-'Stock control'!EE192)*'Stock control'!EA192*'Stock control'!EC192</f>
        <v>0</v>
      </c>
      <c r="BU192" s="292">
        <f>'Stock control'!EA192*'Stock control'!EF192</f>
        <v>0</v>
      </c>
      <c r="BV192" s="292">
        <f>'Stock control'!ED192*'Stock control'!EE192</f>
        <v>0</v>
      </c>
      <c r="BW192" s="293">
        <f>('Stock control'!EA192*'Stock control'!EF192)-('Stock control'!EE192*'Stock control'!EA192)-BT192</f>
        <v>0</v>
      </c>
    </row>
    <row r="193" ht="15.75" customHeight="1">
      <c r="B193" s="302">
        <v>180.0</v>
      </c>
      <c r="C193" s="289" t="str">
        <f>'Stock control'!D193</f>
        <v>Golden Fleece</v>
      </c>
      <c r="D193" s="290" t="str">
        <f>'Stock control'!K193</f>
        <v>MR</v>
      </c>
      <c r="E193" s="303">
        <f>'Stock control'!J193</f>
        <v>0</v>
      </c>
      <c r="F193" s="296">
        <f>('Stock control'!O193-'Stock control'!N193)*'Stock control'!L193*'Stock control'!J193</f>
        <v>0</v>
      </c>
      <c r="G193" s="296">
        <f>'Stock control'!J193*'Stock control'!O193</f>
        <v>0</v>
      </c>
      <c r="H193" s="296">
        <f>'Stock control'!M193*'Stock control'!N193</f>
        <v>0</v>
      </c>
      <c r="I193" s="293">
        <f>('Stock control'!J193*'Stock control'!O193)-('Stock control'!J193*'Stock control'!N193)-F193</f>
        <v>0</v>
      </c>
      <c r="J193" s="294">
        <f>'Stock control'!U193</f>
        <v>0</v>
      </c>
      <c r="K193" s="304" t="str">
        <f>'Stock control'!V193</f>
        <v>MR</v>
      </c>
      <c r="L193" s="296">
        <f>('Stock control'!Z193-'Stock control'!Y193)*'Stock control'!W193*'Stock control'!U193</f>
        <v>0</v>
      </c>
      <c r="M193" s="296">
        <f>'Stock control'!Z193*'Stock control'!U193</f>
        <v>0</v>
      </c>
      <c r="N193" s="296">
        <f>'Stock control'!X193*'Stock control'!Y193</f>
        <v>0</v>
      </c>
      <c r="O193" s="297">
        <f>('Stock control'!Z193*'Stock control'!U193)-('Stock control'!Y193*'Stock control'!U193)-L193</f>
        <v>0</v>
      </c>
      <c r="P193" s="294" t="str">
        <f>'Stock control'!AF193</f>
        <v/>
      </c>
      <c r="Q193" s="304" t="str">
        <f>'Stock control'!AG193</f>
        <v>MR</v>
      </c>
      <c r="R193" s="296">
        <f>('Stock control'!AK193-'Stock control'!AJ193)*'Stock control'!AH193*'Stock control'!AF193</f>
        <v>0</v>
      </c>
      <c r="S193" s="296">
        <f>'Stock control'!AK193*'Stock control'!AF193</f>
        <v>0</v>
      </c>
      <c r="T193" s="296">
        <f>'Stock control'!AJ193*'Stock control'!AI193</f>
        <v>0</v>
      </c>
      <c r="U193" s="297">
        <f>('Stock control'!AK193*'Stock control'!AF193)-('Stock control'!AJ193*'Stock control'!AF193)-R193</f>
        <v>0</v>
      </c>
      <c r="V193" s="294" t="str">
        <f>'Stock control'!AQ193</f>
        <v/>
      </c>
      <c r="W193" s="298" t="str">
        <f>'Stock control'!AR193</f>
        <v>MR</v>
      </c>
      <c r="X193" s="296">
        <f>('Stock control'!AV193-'Stock control'!AU193)*'Stock control'!AS193*'Stock control'!AQ193</f>
        <v>0</v>
      </c>
      <c r="Y193" s="292">
        <f>'Stock control'!AV193*'Stock control'!AQ193</f>
        <v>0</v>
      </c>
      <c r="Z193" s="292">
        <f>'Stock control'!AU193*'Stock control'!AT193</f>
        <v>0</v>
      </c>
      <c r="AA193" s="293">
        <f>('Stock control'!AV193*'Stock control'!AQ193)-('Stock control'!AU193*'Stock control'!AQ193)-X193</f>
        <v>0</v>
      </c>
      <c r="AB193" s="294" t="str">
        <f>'Stock control'!BB193</f>
        <v/>
      </c>
      <c r="AC193" s="304" t="str">
        <f>'Stock control'!BC193</f>
        <v>MR</v>
      </c>
      <c r="AD193" s="292">
        <f>('Stock control'!BG193-'Stock control'!BF193)*'Stock control'!BD193*'Stock control'!BB193</f>
        <v>0</v>
      </c>
      <c r="AE193" s="292">
        <f>'Stock control'!BG193*'Stock control'!BB193</f>
        <v>0</v>
      </c>
      <c r="AF193" s="292">
        <f>'Stock control'!BF193*'Stock control'!BE193</f>
        <v>0</v>
      </c>
      <c r="AG193" s="293">
        <f>('Stock control'!BG193*'Stock control'!BB193)-('Stock control'!BF193*'Stock control'!BB193)-AD193</f>
        <v>0</v>
      </c>
      <c r="AH193" s="294" t="str">
        <f>'Stock control'!BM193</f>
        <v/>
      </c>
      <c r="AI193" s="304" t="str">
        <f>'Stock control'!BN193</f>
        <v>MR</v>
      </c>
      <c r="AJ193" s="292">
        <f>('Stock control'!BR193-'Stock control'!BQ193)*'Stock control'!BO193*'Stock control'!BM193</f>
        <v>0</v>
      </c>
      <c r="AK193" s="292">
        <f>'Stock control'!BM193*'Stock control'!BR193</f>
        <v>0</v>
      </c>
      <c r="AL193" s="292">
        <f>'Stock control'!BP193*'Stock control'!BQ193</f>
        <v>0</v>
      </c>
      <c r="AM193" s="293">
        <f>('Stock control'!BM193*'Stock control'!BR193)-('Stock control'!BM193*'Stock control'!BQ193)-AJ193</f>
        <v>0</v>
      </c>
      <c r="AN193" s="294" t="str">
        <f>'Stock control'!BX193</f>
        <v/>
      </c>
      <c r="AO193" s="304" t="str">
        <f>'Stock control'!BY193</f>
        <v>MR</v>
      </c>
      <c r="AP193" s="292">
        <f>('Stock control'!CC193-'Stock control'!CB193)*'Stock control'!BZ193*'Stock control'!BX193</f>
        <v>0</v>
      </c>
      <c r="AQ193" s="292">
        <f>'Stock control'!BX193*'Stock control'!CC193</f>
        <v>0</v>
      </c>
      <c r="AR193" s="292">
        <f>'Stock control'!CA193*'Stock control'!CB193</f>
        <v>0</v>
      </c>
      <c r="AS193" s="293">
        <f>('Stock control'!BX193*'Stock control'!CC193)-('Stock control'!BX193*'Stock control'!CB193)-AP193</f>
        <v>0</v>
      </c>
      <c r="AT193" s="294" t="str">
        <f>'Stock control'!CI193</f>
        <v/>
      </c>
      <c r="AU193" s="304" t="str">
        <f>'Stock control'!CJ193</f>
        <v>MR</v>
      </c>
      <c r="AV193" s="292">
        <f>('Stock control'!CN193-'Stock control'!CM193)*'Stock control'!CI193*'Stock control'!CK193</f>
        <v>0</v>
      </c>
      <c r="AW193" s="292">
        <f>'Stock control'!CI193*'Stock control'!CN193</f>
        <v>0</v>
      </c>
      <c r="AX193" s="292">
        <f>'Stock control'!CL193*'Stock control'!CM193</f>
        <v>0</v>
      </c>
      <c r="AY193" s="293">
        <f>('Stock control'!CI193*'Stock control'!CN193)-('Stock control'!CI193*'Stock control'!CM193)-AV193</f>
        <v>0</v>
      </c>
      <c r="AZ193" s="294" t="str">
        <f>'Stock control'!CT193</f>
        <v/>
      </c>
      <c r="BA193" s="304" t="str">
        <f>'Stock control'!CU193</f>
        <v>MR</v>
      </c>
      <c r="BB193" s="292">
        <f>('Stock control'!CY193-'Stock control'!CX193)*'Stock control'!CT193*'Stock control'!CV193</f>
        <v>0</v>
      </c>
      <c r="BC193" s="292">
        <f>'Stock control'!CT193*'Stock control'!CY193</f>
        <v>0</v>
      </c>
      <c r="BD193" s="292">
        <f>'Stock control'!CW193*'Stock control'!CX193</f>
        <v>0</v>
      </c>
      <c r="BE193" s="293">
        <f>('Stock control'!CT193*'Stock control'!CY193)-('Stock control'!CT193*'Stock control'!CX193)-BB193</f>
        <v>0</v>
      </c>
      <c r="BF193" s="294" t="str">
        <f>'Stock control'!DE193</f>
        <v/>
      </c>
      <c r="BG193" s="304" t="str">
        <f>'Stock control'!DF193</f>
        <v>MR</v>
      </c>
      <c r="BH193" s="292">
        <f>('Stock control'!DJ193-'Stock control'!DI193)*'Stock control'!EA193*'Stock control'!EC193</f>
        <v>0</v>
      </c>
      <c r="BI193" s="292">
        <f>'Stock control'!DE193*'Stock control'!DJ193</f>
        <v>0</v>
      </c>
      <c r="BJ193" s="292">
        <f>'Stock control'!DH193*'Stock control'!DI193</f>
        <v>0</v>
      </c>
      <c r="BK193" s="293">
        <f>('Stock control'!DE193*'Stock control'!DJ193)-('Stock control'!DE193*'Stock control'!DI193)-BH193</f>
        <v>0</v>
      </c>
      <c r="BL193" s="294" t="str">
        <f>'Stock control'!DP193</f>
        <v/>
      </c>
      <c r="BM193" s="304" t="str">
        <f>'Stock control'!DQ193</f>
        <v>MR</v>
      </c>
      <c r="BN193" s="292">
        <f>('Stock control'!DU193-'Stock control'!DT193)*'Stock control'!DP193*'Stock control'!DR193</f>
        <v>0</v>
      </c>
      <c r="BO193" s="292">
        <f>'Stock control'!DP193*'Stock control'!DU193</f>
        <v>0</v>
      </c>
      <c r="BP193" s="292">
        <f>'Stock control'!DS193*'Stock control'!DT193</f>
        <v>0</v>
      </c>
      <c r="BQ193" s="293">
        <f>('Stock control'!DP193*'Stock control'!DU193)-('Stock control'!DP193*'Stock control'!DT193)-BN193</f>
        <v>0</v>
      </c>
      <c r="BR193" s="294" t="str">
        <f>'Stock control'!EA193</f>
        <v/>
      </c>
      <c r="BS193" s="304" t="str">
        <f>'Stock control'!EB193</f>
        <v>MR</v>
      </c>
      <c r="BT193" s="292">
        <f>('Stock control'!EF193-'Stock control'!EE193)*'Stock control'!EA193*'Stock control'!EC193</f>
        <v>0</v>
      </c>
      <c r="BU193" s="292">
        <f>'Stock control'!EA193*'Stock control'!EF193</f>
        <v>0</v>
      </c>
      <c r="BV193" s="292">
        <f>'Stock control'!ED193*'Stock control'!EE193</f>
        <v>0</v>
      </c>
      <c r="BW193" s="293">
        <f>('Stock control'!EA193*'Stock control'!EF193)-('Stock control'!EE193*'Stock control'!EA193)-BT193</f>
        <v>0</v>
      </c>
    </row>
    <row r="194" ht="15.75" customHeight="1">
      <c r="B194" s="288">
        <v>181.0</v>
      </c>
      <c r="C194" s="289" t="str">
        <f>'Stock control'!D194</f>
        <v>Mallard set</v>
      </c>
      <c r="D194" s="290" t="str">
        <f>'Stock control'!K194</f>
        <v>MR</v>
      </c>
      <c r="E194" s="303">
        <f>'Stock control'!J194</f>
        <v>0</v>
      </c>
      <c r="F194" s="296">
        <f>('Stock control'!O194-'Stock control'!N194)*'Stock control'!L194*'Stock control'!J194</f>
        <v>0</v>
      </c>
      <c r="G194" s="296">
        <f>'Stock control'!J194*'Stock control'!O194</f>
        <v>0</v>
      </c>
      <c r="H194" s="296">
        <f>'Stock control'!M194*'Stock control'!N194</f>
        <v>0</v>
      </c>
      <c r="I194" s="293">
        <f>('Stock control'!J194*'Stock control'!O194)-('Stock control'!J194*'Stock control'!N194)-F194</f>
        <v>0</v>
      </c>
      <c r="J194" s="294">
        <f>'Stock control'!U194</f>
        <v>0</v>
      </c>
      <c r="K194" s="304" t="str">
        <f>'Stock control'!V194</f>
        <v>MR</v>
      </c>
      <c r="L194" s="296">
        <f>('Stock control'!Z194-'Stock control'!Y194)*'Stock control'!W194*'Stock control'!U194</f>
        <v>0</v>
      </c>
      <c r="M194" s="296">
        <f>'Stock control'!Z194*'Stock control'!U194</f>
        <v>0</v>
      </c>
      <c r="N194" s="296">
        <f>'Stock control'!X194*'Stock control'!Y194</f>
        <v>0</v>
      </c>
      <c r="O194" s="297">
        <f>('Stock control'!Z194*'Stock control'!U194)-('Stock control'!Y194*'Stock control'!U194)-L194</f>
        <v>0</v>
      </c>
      <c r="P194" s="294" t="str">
        <f>'Stock control'!AF194</f>
        <v/>
      </c>
      <c r="Q194" s="304" t="str">
        <f>'Stock control'!AG194</f>
        <v>MR</v>
      </c>
      <c r="R194" s="296">
        <f>('Stock control'!AK194-'Stock control'!AJ194)*'Stock control'!AH194*'Stock control'!AF194</f>
        <v>0</v>
      </c>
      <c r="S194" s="296">
        <f>'Stock control'!AK194*'Stock control'!AF194</f>
        <v>0</v>
      </c>
      <c r="T194" s="296">
        <f>'Stock control'!AJ194*'Stock control'!AI194</f>
        <v>0</v>
      </c>
      <c r="U194" s="297">
        <f>('Stock control'!AK194*'Stock control'!AF194)-('Stock control'!AJ194*'Stock control'!AF194)-R194</f>
        <v>0</v>
      </c>
      <c r="V194" s="294" t="str">
        <f>'Stock control'!AQ194</f>
        <v/>
      </c>
      <c r="W194" s="298" t="str">
        <f>'Stock control'!AR194</f>
        <v>MR</v>
      </c>
      <c r="X194" s="296">
        <f>('Stock control'!AV194-'Stock control'!AU194)*'Stock control'!AS194*'Stock control'!AQ194</f>
        <v>0</v>
      </c>
      <c r="Y194" s="292">
        <f>'Stock control'!AV194*'Stock control'!AQ194</f>
        <v>0</v>
      </c>
      <c r="Z194" s="292">
        <f>'Stock control'!AU194*'Stock control'!AT194</f>
        <v>0</v>
      </c>
      <c r="AA194" s="293">
        <f>('Stock control'!AV194*'Stock control'!AQ194)-('Stock control'!AU194*'Stock control'!AQ194)-X194</f>
        <v>0</v>
      </c>
      <c r="AB194" s="294" t="str">
        <f>'Stock control'!BB194</f>
        <v/>
      </c>
      <c r="AC194" s="304" t="str">
        <f>'Stock control'!BC194</f>
        <v>MR</v>
      </c>
      <c r="AD194" s="292">
        <f>('Stock control'!BG194-'Stock control'!BF194)*'Stock control'!BD194*'Stock control'!BB194</f>
        <v>0</v>
      </c>
      <c r="AE194" s="292">
        <f>'Stock control'!BG194*'Stock control'!BB194</f>
        <v>0</v>
      </c>
      <c r="AF194" s="292">
        <f>'Stock control'!BF194*'Stock control'!BE194</f>
        <v>0</v>
      </c>
      <c r="AG194" s="293">
        <f>('Stock control'!BG194*'Stock control'!BB194)-('Stock control'!BF194*'Stock control'!BB194)-AD194</f>
        <v>0</v>
      </c>
      <c r="AH194" s="294" t="str">
        <f>'Stock control'!BM194</f>
        <v/>
      </c>
      <c r="AI194" s="304" t="str">
        <f>'Stock control'!BN194</f>
        <v>MR</v>
      </c>
      <c r="AJ194" s="292">
        <f>('Stock control'!BR194-'Stock control'!BQ194)*'Stock control'!BO194*'Stock control'!BM194</f>
        <v>0</v>
      </c>
      <c r="AK194" s="292">
        <f>'Stock control'!BM194*'Stock control'!BR194</f>
        <v>0</v>
      </c>
      <c r="AL194" s="292">
        <f>'Stock control'!BP194*'Stock control'!BQ194</f>
        <v>0</v>
      </c>
      <c r="AM194" s="293">
        <f>('Stock control'!BM194*'Stock control'!BR194)-('Stock control'!BM194*'Stock control'!BQ194)-AJ194</f>
        <v>0</v>
      </c>
      <c r="AN194" s="294" t="str">
        <f>'Stock control'!BX194</f>
        <v/>
      </c>
      <c r="AO194" s="304" t="str">
        <f>'Stock control'!BY194</f>
        <v>MR</v>
      </c>
      <c r="AP194" s="292">
        <f>('Stock control'!CC194-'Stock control'!CB194)*'Stock control'!BZ194*'Stock control'!BX194</f>
        <v>0</v>
      </c>
      <c r="AQ194" s="292">
        <f>'Stock control'!BX194*'Stock control'!CC194</f>
        <v>0</v>
      </c>
      <c r="AR194" s="292">
        <f>'Stock control'!CA194*'Stock control'!CB194</f>
        <v>0</v>
      </c>
      <c r="AS194" s="293">
        <f>('Stock control'!BX194*'Stock control'!CC194)-('Stock control'!BX194*'Stock control'!CB194)-AP194</f>
        <v>0</v>
      </c>
      <c r="AT194" s="294" t="str">
        <f>'Stock control'!CI194</f>
        <v/>
      </c>
      <c r="AU194" s="304" t="str">
        <f>'Stock control'!CJ194</f>
        <v>MR</v>
      </c>
      <c r="AV194" s="292">
        <f>('Stock control'!CN194-'Stock control'!CM194)*'Stock control'!CI194*'Stock control'!CK194</f>
        <v>0</v>
      </c>
      <c r="AW194" s="292">
        <f>'Stock control'!CI194*'Stock control'!CN194</f>
        <v>0</v>
      </c>
      <c r="AX194" s="292">
        <f>'Stock control'!CL194*'Stock control'!CM194</f>
        <v>0</v>
      </c>
      <c r="AY194" s="293">
        <f>('Stock control'!CI194*'Stock control'!CN194)-('Stock control'!CI194*'Stock control'!CM194)-AV194</f>
        <v>0</v>
      </c>
      <c r="AZ194" s="294" t="str">
        <f>'Stock control'!CT194</f>
        <v/>
      </c>
      <c r="BA194" s="304" t="str">
        <f>'Stock control'!CU194</f>
        <v>MR</v>
      </c>
      <c r="BB194" s="292">
        <f>('Stock control'!CY194-'Stock control'!CX194)*'Stock control'!CT194*'Stock control'!CV194</f>
        <v>0</v>
      </c>
      <c r="BC194" s="292">
        <f>'Stock control'!CT194*'Stock control'!CY194</f>
        <v>0</v>
      </c>
      <c r="BD194" s="292">
        <f>'Stock control'!CW194*'Stock control'!CX194</f>
        <v>0</v>
      </c>
      <c r="BE194" s="293">
        <f>('Stock control'!CT194*'Stock control'!CY194)-('Stock control'!CT194*'Stock control'!CX194)-BB194</f>
        <v>0</v>
      </c>
      <c r="BF194" s="294" t="str">
        <f>'Stock control'!DE194</f>
        <v/>
      </c>
      <c r="BG194" s="304" t="str">
        <f>'Stock control'!DF194</f>
        <v>MR</v>
      </c>
      <c r="BH194" s="292">
        <f>('Stock control'!DJ194-'Stock control'!DI194)*'Stock control'!EA194*'Stock control'!EC194</f>
        <v>0</v>
      </c>
      <c r="BI194" s="292">
        <f>'Stock control'!DE194*'Stock control'!DJ194</f>
        <v>0</v>
      </c>
      <c r="BJ194" s="292">
        <f>'Stock control'!DH194*'Stock control'!DI194</f>
        <v>0</v>
      </c>
      <c r="BK194" s="293">
        <f>('Stock control'!DE194*'Stock control'!DJ194)-('Stock control'!DE194*'Stock control'!DI194)-BH194</f>
        <v>0</v>
      </c>
      <c r="BL194" s="294" t="str">
        <f>'Stock control'!DP194</f>
        <v/>
      </c>
      <c r="BM194" s="304" t="str">
        <f>'Stock control'!DQ194</f>
        <v>MR</v>
      </c>
      <c r="BN194" s="292">
        <f>('Stock control'!DU194-'Stock control'!DT194)*'Stock control'!DP194*'Stock control'!DR194</f>
        <v>0</v>
      </c>
      <c r="BO194" s="292">
        <f>'Stock control'!DP194*'Stock control'!DU194</f>
        <v>0</v>
      </c>
      <c r="BP194" s="292">
        <f>'Stock control'!DS194*'Stock control'!DT194</f>
        <v>0</v>
      </c>
      <c r="BQ194" s="293">
        <f>('Stock control'!DP194*'Stock control'!DU194)-('Stock control'!DP194*'Stock control'!DT194)-BN194</f>
        <v>0</v>
      </c>
      <c r="BR194" s="294" t="str">
        <f>'Stock control'!EA194</f>
        <v/>
      </c>
      <c r="BS194" s="304" t="str">
        <f>'Stock control'!EB194</f>
        <v>MR</v>
      </c>
      <c r="BT194" s="292">
        <f>('Stock control'!EF194-'Stock control'!EE194)*'Stock control'!EA194*'Stock control'!EC194</f>
        <v>0</v>
      </c>
      <c r="BU194" s="292">
        <f>'Stock control'!EA194*'Stock control'!EF194</f>
        <v>0</v>
      </c>
      <c r="BV194" s="292">
        <f>'Stock control'!ED194*'Stock control'!EE194</f>
        <v>0</v>
      </c>
      <c r="BW194" s="293">
        <f>('Stock control'!EA194*'Stock control'!EF194)-('Stock control'!EE194*'Stock control'!EA194)-BT194</f>
        <v>0</v>
      </c>
    </row>
    <row r="195" ht="15.75" customHeight="1">
      <c r="B195" s="302">
        <v>182.0</v>
      </c>
      <c r="C195" s="289" t="str">
        <f>'Stock control'!D195</f>
        <v>Papyrus</v>
      </c>
      <c r="D195" s="290" t="str">
        <f>'Stock control'!K195</f>
        <v>MR</v>
      </c>
      <c r="E195" s="303">
        <f>'Stock control'!J195</f>
        <v>0</v>
      </c>
      <c r="F195" s="296">
        <f>('Stock control'!O195-'Stock control'!N195)*'Stock control'!L195*'Stock control'!J195</f>
        <v>0</v>
      </c>
      <c r="G195" s="296">
        <f>'Stock control'!J195*'Stock control'!O195</f>
        <v>0</v>
      </c>
      <c r="H195" s="296">
        <f>'Stock control'!M195*'Stock control'!N195</f>
        <v>0</v>
      </c>
      <c r="I195" s="293">
        <f>('Stock control'!J195*'Stock control'!O195)-('Stock control'!J195*'Stock control'!N195)-F195</f>
        <v>0</v>
      </c>
      <c r="J195" s="294">
        <f>'Stock control'!U195</f>
        <v>0</v>
      </c>
      <c r="K195" s="304" t="str">
        <f>'Stock control'!V195</f>
        <v>MR</v>
      </c>
      <c r="L195" s="296">
        <f>('Stock control'!Z195-'Stock control'!Y195)*'Stock control'!W195*'Stock control'!U195</f>
        <v>0</v>
      </c>
      <c r="M195" s="296">
        <f>'Stock control'!Z195*'Stock control'!U195</f>
        <v>0</v>
      </c>
      <c r="N195" s="296">
        <f>'Stock control'!X195*'Stock control'!Y195</f>
        <v>0</v>
      </c>
      <c r="O195" s="297">
        <f>('Stock control'!Z195*'Stock control'!U195)-('Stock control'!Y195*'Stock control'!U195)-L195</f>
        <v>0</v>
      </c>
      <c r="P195" s="294" t="str">
        <f>'Stock control'!AF195</f>
        <v/>
      </c>
      <c r="Q195" s="304" t="str">
        <f>'Stock control'!AG195</f>
        <v>MR</v>
      </c>
      <c r="R195" s="296">
        <f>('Stock control'!AK195-'Stock control'!AJ195)*'Stock control'!AH195*'Stock control'!AF195</f>
        <v>0</v>
      </c>
      <c r="S195" s="296">
        <f>'Stock control'!AK195*'Stock control'!AF195</f>
        <v>0</v>
      </c>
      <c r="T195" s="296">
        <f>'Stock control'!AJ195*'Stock control'!AI195</f>
        <v>0</v>
      </c>
      <c r="U195" s="297">
        <f>('Stock control'!AK195*'Stock control'!AF195)-('Stock control'!AJ195*'Stock control'!AF195)-R195</f>
        <v>0</v>
      </c>
      <c r="V195" s="294" t="str">
        <f>'Stock control'!AQ195</f>
        <v/>
      </c>
      <c r="W195" s="298" t="str">
        <f>'Stock control'!AR195</f>
        <v>MR</v>
      </c>
      <c r="X195" s="296">
        <f>('Stock control'!AV195-'Stock control'!AU195)*'Stock control'!AS195*'Stock control'!AQ195</f>
        <v>0</v>
      </c>
      <c r="Y195" s="292">
        <f>'Stock control'!AV195*'Stock control'!AQ195</f>
        <v>0</v>
      </c>
      <c r="Z195" s="292">
        <f>'Stock control'!AU195*'Stock control'!AT195</f>
        <v>0</v>
      </c>
      <c r="AA195" s="293">
        <f>('Stock control'!AV195*'Stock control'!AQ195)-('Stock control'!AU195*'Stock control'!AQ195)-X195</f>
        <v>0</v>
      </c>
      <c r="AB195" s="294" t="str">
        <f>'Stock control'!BB195</f>
        <v/>
      </c>
      <c r="AC195" s="304" t="str">
        <f>'Stock control'!BC195</f>
        <v>MR</v>
      </c>
      <c r="AD195" s="292">
        <f>('Stock control'!BG195-'Stock control'!BF195)*'Stock control'!BD195*'Stock control'!BB195</f>
        <v>0</v>
      </c>
      <c r="AE195" s="292">
        <f>'Stock control'!BG195*'Stock control'!BB195</f>
        <v>0</v>
      </c>
      <c r="AF195" s="292">
        <f>'Stock control'!BF195*'Stock control'!BE195</f>
        <v>0</v>
      </c>
      <c r="AG195" s="293">
        <f>('Stock control'!BG195*'Stock control'!BB195)-('Stock control'!BF195*'Stock control'!BB195)-AD195</f>
        <v>0</v>
      </c>
      <c r="AH195" s="294" t="str">
        <f>'Stock control'!BM195</f>
        <v/>
      </c>
      <c r="AI195" s="304" t="str">
        <f>'Stock control'!BN195</f>
        <v>MR</v>
      </c>
      <c r="AJ195" s="292">
        <f>('Stock control'!BR195-'Stock control'!BQ195)*'Stock control'!BO195*'Stock control'!BM195</f>
        <v>0</v>
      </c>
      <c r="AK195" s="292">
        <f>'Stock control'!BM195*'Stock control'!BR195</f>
        <v>0</v>
      </c>
      <c r="AL195" s="292">
        <f>'Stock control'!BP195*'Stock control'!BQ195</f>
        <v>0</v>
      </c>
      <c r="AM195" s="293">
        <f>('Stock control'!BM195*'Stock control'!BR195)-('Stock control'!BM195*'Stock control'!BQ195)-AJ195</f>
        <v>0</v>
      </c>
      <c r="AN195" s="294" t="str">
        <f>'Stock control'!BX195</f>
        <v/>
      </c>
      <c r="AO195" s="304" t="str">
        <f>'Stock control'!BY195</f>
        <v>MR</v>
      </c>
      <c r="AP195" s="292">
        <f>('Stock control'!CC195-'Stock control'!CB195)*'Stock control'!BZ195*'Stock control'!BX195</f>
        <v>0</v>
      </c>
      <c r="AQ195" s="292">
        <f>'Stock control'!BX195*'Stock control'!CC195</f>
        <v>0</v>
      </c>
      <c r="AR195" s="292">
        <f>'Stock control'!CA195*'Stock control'!CB195</f>
        <v>0</v>
      </c>
      <c r="AS195" s="293">
        <f>('Stock control'!BX195*'Stock control'!CC195)-('Stock control'!BX195*'Stock control'!CB195)-AP195</f>
        <v>0</v>
      </c>
      <c r="AT195" s="294" t="str">
        <f>'Stock control'!CI195</f>
        <v/>
      </c>
      <c r="AU195" s="304" t="str">
        <f>'Stock control'!CJ195</f>
        <v>MR</v>
      </c>
      <c r="AV195" s="292">
        <f>('Stock control'!CN195-'Stock control'!CM195)*'Stock control'!CI195*'Stock control'!CK195</f>
        <v>0</v>
      </c>
      <c r="AW195" s="292">
        <f>'Stock control'!CI195*'Stock control'!CN195</f>
        <v>0</v>
      </c>
      <c r="AX195" s="292">
        <f>'Stock control'!CL195*'Stock control'!CM195</f>
        <v>0</v>
      </c>
      <c r="AY195" s="293">
        <f>('Stock control'!CI195*'Stock control'!CN195)-('Stock control'!CI195*'Stock control'!CM195)-AV195</f>
        <v>0</v>
      </c>
      <c r="AZ195" s="294" t="str">
        <f>'Stock control'!CT195</f>
        <v/>
      </c>
      <c r="BA195" s="304" t="str">
        <f>'Stock control'!CU195</f>
        <v>MR</v>
      </c>
      <c r="BB195" s="292">
        <f>('Stock control'!CY195-'Stock control'!CX195)*'Stock control'!CT195*'Stock control'!CV195</f>
        <v>0</v>
      </c>
      <c r="BC195" s="292">
        <f>'Stock control'!CT195*'Stock control'!CY195</f>
        <v>0</v>
      </c>
      <c r="BD195" s="292">
        <f>'Stock control'!CW195*'Stock control'!CX195</f>
        <v>0</v>
      </c>
      <c r="BE195" s="293">
        <f>('Stock control'!CT195*'Stock control'!CY195)-('Stock control'!CT195*'Stock control'!CX195)-BB195</f>
        <v>0</v>
      </c>
      <c r="BF195" s="294" t="str">
        <f>'Stock control'!DE195</f>
        <v/>
      </c>
      <c r="BG195" s="304" t="str">
        <f>'Stock control'!DF195</f>
        <v>MR</v>
      </c>
      <c r="BH195" s="292">
        <f>('Stock control'!DJ195-'Stock control'!DI195)*'Stock control'!EA195*'Stock control'!EC195</f>
        <v>0</v>
      </c>
      <c r="BI195" s="292">
        <f>'Stock control'!DE195*'Stock control'!DJ195</f>
        <v>0</v>
      </c>
      <c r="BJ195" s="292">
        <f>'Stock control'!DH195*'Stock control'!DI195</f>
        <v>0</v>
      </c>
      <c r="BK195" s="293">
        <f>('Stock control'!DE195*'Stock control'!DJ195)-('Stock control'!DE195*'Stock control'!DI195)-BH195</f>
        <v>0</v>
      </c>
      <c r="BL195" s="294" t="str">
        <f>'Stock control'!DP195</f>
        <v/>
      </c>
      <c r="BM195" s="304" t="str">
        <f>'Stock control'!DQ195</f>
        <v>MR</v>
      </c>
      <c r="BN195" s="292">
        <f>('Stock control'!DU195-'Stock control'!DT195)*'Stock control'!DP195*'Stock control'!DR195</f>
        <v>0</v>
      </c>
      <c r="BO195" s="292">
        <f>'Stock control'!DP195*'Stock control'!DU195</f>
        <v>0</v>
      </c>
      <c r="BP195" s="292">
        <f>'Stock control'!DS195*'Stock control'!DT195</f>
        <v>0</v>
      </c>
      <c r="BQ195" s="293">
        <f>('Stock control'!DP195*'Stock control'!DU195)-('Stock control'!DP195*'Stock control'!DT195)-BN195</f>
        <v>0</v>
      </c>
      <c r="BR195" s="294" t="str">
        <f>'Stock control'!EA195</f>
        <v/>
      </c>
      <c r="BS195" s="304" t="str">
        <f>'Stock control'!EB195</f>
        <v>MR</v>
      </c>
      <c r="BT195" s="292">
        <f>('Stock control'!EF195-'Stock control'!EE195)*'Stock control'!EA195*'Stock control'!EC195</f>
        <v>0</v>
      </c>
      <c r="BU195" s="292">
        <f>'Stock control'!EA195*'Stock control'!EF195</f>
        <v>0</v>
      </c>
      <c r="BV195" s="292">
        <f>'Stock control'!ED195*'Stock control'!EE195</f>
        <v>0</v>
      </c>
      <c r="BW195" s="293">
        <f>('Stock control'!EA195*'Stock control'!EF195)-('Stock control'!EE195*'Stock control'!EA195)-BT195</f>
        <v>0</v>
      </c>
    </row>
    <row r="196" ht="15.75" customHeight="1">
      <c r="B196" s="288">
        <v>183.0</v>
      </c>
      <c r="C196" s="289" t="str">
        <f>'Stock control'!D196</f>
        <v>Seagull</v>
      </c>
      <c r="D196" s="290" t="str">
        <f>'Stock control'!K196</f>
        <v>MR</v>
      </c>
      <c r="E196" s="303">
        <f>'Stock control'!J196</f>
        <v>0</v>
      </c>
      <c r="F196" s="296">
        <f>('Stock control'!O196-'Stock control'!N196)*'Stock control'!L196*'Stock control'!J196</f>
        <v>0</v>
      </c>
      <c r="G196" s="296">
        <f>'Stock control'!J196*'Stock control'!O196</f>
        <v>0</v>
      </c>
      <c r="H196" s="296">
        <f>'Stock control'!M196*'Stock control'!N196</f>
        <v>0</v>
      </c>
      <c r="I196" s="293">
        <f>('Stock control'!J196*'Stock control'!O196)-('Stock control'!J196*'Stock control'!N196)-F196</f>
        <v>0</v>
      </c>
      <c r="J196" s="294">
        <f>'Stock control'!U196</f>
        <v>0</v>
      </c>
      <c r="K196" s="304" t="str">
        <f>'Stock control'!V196</f>
        <v>MR</v>
      </c>
      <c r="L196" s="296">
        <f>('Stock control'!Z196-'Stock control'!Y196)*'Stock control'!W196*'Stock control'!U196</f>
        <v>0</v>
      </c>
      <c r="M196" s="296">
        <f>'Stock control'!Z196*'Stock control'!U196</f>
        <v>0</v>
      </c>
      <c r="N196" s="296">
        <f>'Stock control'!X196*'Stock control'!Y196</f>
        <v>0</v>
      </c>
      <c r="O196" s="297">
        <f>('Stock control'!Z196*'Stock control'!U196)-('Stock control'!Y196*'Stock control'!U196)-L196</f>
        <v>0</v>
      </c>
      <c r="P196" s="294" t="str">
        <f>'Stock control'!AF196</f>
        <v/>
      </c>
      <c r="Q196" s="304" t="str">
        <f>'Stock control'!AG196</f>
        <v>MR</v>
      </c>
      <c r="R196" s="296">
        <f>('Stock control'!AK196-'Stock control'!AJ196)*'Stock control'!AH196*'Stock control'!AF196</f>
        <v>0</v>
      </c>
      <c r="S196" s="296">
        <f>'Stock control'!AK196*'Stock control'!AF196</f>
        <v>0</v>
      </c>
      <c r="T196" s="296">
        <f>'Stock control'!AJ196*'Stock control'!AI196</f>
        <v>0</v>
      </c>
      <c r="U196" s="297">
        <f>('Stock control'!AK196*'Stock control'!AF196)-('Stock control'!AJ196*'Stock control'!AF196)-R196</f>
        <v>0</v>
      </c>
      <c r="V196" s="294" t="str">
        <f>'Stock control'!AQ196</f>
        <v/>
      </c>
      <c r="W196" s="298" t="str">
        <f>'Stock control'!AR196</f>
        <v>MR</v>
      </c>
      <c r="X196" s="296">
        <f>('Stock control'!AV196-'Stock control'!AU196)*'Stock control'!AS196*'Stock control'!AQ196</f>
        <v>0</v>
      </c>
      <c r="Y196" s="292">
        <f>'Stock control'!AV196*'Stock control'!AQ196</f>
        <v>0</v>
      </c>
      <c r="Z196" s="292">
        <f>'Stock control'!AU196*'Stock control'!AT196</f>
        <v>0</v>
      </c>
      <c r="AA196" s="293">
        <f>('Stock control'!AV196*'Stock control'!AQ196)-('Stock control'!AU196*'Stock control'!AQ196)-X196</f>
        <v>0</v>
      </c>
      <c r="AB196" s="294" t="str">
        <f>'Stock control'!BB196</f>
        <v/>
      </c>
      <c r="AC196" s="304" t="str">
        <f>'Stock control'!BC196</f>
        <v>MR</v>
      </c>
      <c r="AD196" s="292">
        <f>('Stock control'!BG196-'Stock control'!BF196)*'Stock control'!BD196*'Stock control'!BB196</f>
        <v>0</v>
      </c>
      <c r="AE196" s="292">
        <f>'Stock control'!BG196*'Stock control'!BB196</f>
        <v>0</v>
      </c>
      <c r="AF196" s="292">
        <f>'Stock control'!BF196*'Stock control'!BE196</f>
        <v>0</v>
      </c>
      <c r="AG196" s="293">
        <f>('Stock control'!BG196*'Stock control'!BB196)-('Stock control'!BF196*'Stock control'!BB196)-AD196</f>
        <v>0</v>
      </c>
      <c r="AH196" s="294" t="str">
        <f>'Stock control'!BM196</f>
        <v/>
      </c>
      <c r="AI196" s="304" t="str">
        <f>'Stock control'!BN196</f>
        <v>MR</v>
      </c>
      <c r="AJ196" s="292">
        <f>('Stock control'!BR196-'Stock control'!BQ196)*'Stock control'!BO196*'Stock control'!BM196</f>
        <v>0</v>
      </c>
      <c r="AK196" s="292">
        <f>'Stock control'!BM196*'Stock control'!BR196</f>
        <v>0</v>
      </c>
      <c r="AL196" s="292">
        <f>'Stock control'!BP196*'Stock control'!BQ196</f>
        <v>0</v>
      </c>
      <c r="AM196" s="293">
        <f>('Stock control'!BM196*'Stock control'!BR196)-('Stock control'!BM196*'Stock control'!BQ196)-AJ196</f>
        <v>0</v>
      </c>
      <c r="AN196" s="294" t="str">
        <f>'Stock control'!BX196</f>
        <v/>
      </c>
      <c r="AO196" s="304" t="str">
        <f>'Stock control'!BY196</f>
        <v>MR</v>
      </c>
      <c r="AP196" s="292">
        <f>('Stock control'!CC196-'Stock control'!CB196)*'Stock control'!BZ196*'Stock control'!BX196</f>
        <v>0</v>
      </c>
      <c r="AQ196" s="292">
        <f>'Stock control'!BX196*'Stock control'!CC196</f>
        <v>0</v>
      </c>
      <c r="AR196" s="292">
        <f>'Stock control'!CA196*'Stock control'!CB196</f>
        <v>0</v>
      </c>
      <c r="AS196" s="293">
        <f>('Stock control'!BX196*'Stock control'!CC196)-('Stock control'!BX196*'Stock control'!CB196)-AP196</f>
        <v>0</v>
      </c>
      <c r="AT196" s="294" t="str">
        <f>'Stock control'!CI196</f>
        <v/>
      </c>
      <c r="AU196" s="304" t="str">
        <f>'Stock control'!CJ196</f>
        <v>MR</v>
      </c>
      <c r="AV196" s="292">
        <f>('Stock control'!CN196-'Stock control'!CM196)*'Stock control'!CI196*'Stock control'!CK196</f>
        <v>0</v>
      </c>
      <c r="AW196" s="292">
        <f>'Stock control'!CI196*'Stock control'!CN196</f>
        <v>0</v>
      </c>
      <c r="AX196" s="292">
        <f>'Stock control'!CL196*'Stock control'!CM196</f>
        <v>0</v>
      </c>
      <c r="AY196" s="293">
        <f>('Stock control'!CI196*'Stock control'!CN196)-('Stock control'!CI196*'Stock control'!CM196)-AV196</f>
        <v>0</v>
      </c>
      <c r="AZ196" s="294" t="str">
        <f>'Stock control'!CT196</f>
        <v/>
      </c>
      <c r="BA196" s="304" t="str">
        <f>'Stock control'!CU196</f>
        <v>MR</v>
      </c>
      <c r="BB196" s="292">
        <f>('Stock control'!CY196-'Stock control'!CX196)*'Stock control'!CT196*'Stock control'!CV196</f>
        <v>0</v>
      </c>
      <c r="BC196" s="292">
        <f>'Stock control'!CT196*'Stock control'!CY196</f>
        <v>0</v>
      </c>
      <c r="BD196" s="292">
        <f>'Stock control'!CW196*'Stock control'!CX196</f>
        <v>0</v>
      </c>
      <c r="BE196" s="293">
        <f>('Stock control'!CT196*'Stock control'!CY196)-('Stock control'!CT196*'Stock control'!CX196)-BB196</f>
        <v>0</v>
      </c>
      <c r="BF196" s="294" t="str">
        <f>'Stock control'!DE196</f>
        <v/>
      </c>
      <c r="BG196" s="304" t="str">
        <f>'Stock control'!DF196</f>
        <v>MR</v>
      </c>
      <c r="BH196" s="292">
        <f>('Stock control'!DJ196-'Stock control'!DI196)*'Stock control'!EA196*'Stock control'!EC196</f>
        <v>0</v>
      </c>
      <c r="BI196" s="292">
        <f>'Stock control'!DE196*'Stock control'!DJ196</f>
        <v>0</v>
      </c>
      <c r="BJ196" s="292">
        <f>'Stock control'!DH196*'Stock control'!DI196</f>
        <v>0</v>
      </c>
      <c r="BK196" s="293">
        <f>('Stock control'!DE196*'Stock control'!DJ196)-('Stock control'!DE196*'Stock control'!DI196)-BH196</f>
        <v>0</v>
      </c>
      <c r="BL196" s="294" t="str">
        <f>'Stock control'!DP196</f>
        <v/>
      </c>
      <c r="BM196" s="304" t="str">
        <f>'Stock control'!DQ196</f>
        <v>MR</v>
      </c>
      <c r="BN196" s="292">
        <f>('Stock control'!DU196-'Stock control'!DT196)*'Stock control'!DP196*'Stock control'!DR196</f>
        <v>0</v>
      </c>
      <c r="BO196" s="292">
        <f>'Stock control'!DP196*'Stock control'!DU196</f>
        <v>0</v>
      </c>
      <c r="BP196" s="292">
        <f>'Stock control'!DS196*'Stock control'!DT196</f>
        <v>0</v>
      </c>
      <c r="BQ196" s="293">
        <f>('Stock control'!DP196*'Stock control'!DU196)-('Stock control'!DP196*'Stock control'!DT196)-BN196</f>
        <v>0</v>
      </c>
      <c r="BR196" s="294" t="str">
        <f>'Stock control'!EA196</f>
        <v/>
      </c>
      <c r="BS196" s="304" t="str">
        <f>'Stock control'!EB196</f>
        <v>MR</v>
      </c>
      <c r="BT196" s="292">
        <f>('Stock control'!EF196-'Stock control'!EE196)*'Stock control'!EA196*'Stock control'!EC196</f>
        <v>0</v>
      </c>
      <c r="BU196" s="292">
        <f>'Stock control'!EA196*'Stock control'!EF196</f>
        <v>0</v>
      </c>
      <c r="BV196" s="292">
        <f>'Stock control'!ED196*'Stock control'!EE196</f>
        <v>0</v>
      </c>
      <c r="BW196" s="293">
        <f>('Stock control'!EA196*'Stock control'!EF196)-('Stock control'!EE196*'Stock control'!EA196)-BT196</f>
        <v>0</v>
      </c>
    </row>
    <row r="197" ht="15.75" customHeight="1">
      <c r="B197" s="302">
        <v>184.0</v>
      </c>
      <c r="C197" s="289" t="str">
        <f>'Stock control'!D197</f>
        <v>Silver Link</v>
      </c>
      <c r="D197" s="290" t="str">
        <f>'Stock control'!K197</f>
        <v>MR</v>
      </c>
      <c r="E197" s="303">
        <f>'Stock control'!J197</f>
        <v>0</v>
      </c>
      <c r="F197" s="296">
        <f>('Stock control'!O197-'Stock control'!N197)*'Stock control'!L197*'Stock control'!J197</f>
        <v>0</v>
      </c>
      <c r="G197" s="296">
        <f>'Stock control'!J197*'Stock control'!O197</f>
        <v>0</v>
      </c>
      <c r="H197" s="296">
        <f>'Stock control'!M197*'Stock control'!N197</f>
        <v>0</v>
      </c>
      <c r="I197" s="293">
        <f>('Stock control'!J197*'Stock control'!O197)-('Stock control'!J197*'Stock control'!N197)-F197</f>
        <v>0</v>
      </c>
      <c r="J197" s="294">
        <f>'Stock control'!U197</f>
        <v>0</v>
      </c>
      <c r="K197" s="304" t="str">
        <f>'Stock control'!V197</f>
        <v>MR</v>
      </c>
      <c r="L197" s="296">
        <f>('Stock control'!Z197-'Stock control'!Y197)*'Stock control'!W197*'Stock control'!U197</f>
        <v>0</v>
      </c>
      <c r="M197" s="296">
        <f>'Stock control'!Z197*'Stock control'!U197</f>
        <v>0</v>
      </c>
      <c r="N197" s="296">
        <f>'Stock control'!X197*'Stock control'!Y197</f>
        <v>0</v>
      </c>
      <c r="O197" s="297">
        <f>('Stock control'!Z197*'Stock control'!U197)-('Stock control'!Y197*'Stock control'!U197)-L197</f>
        <v>0</v>
      </c>
      <c r="P197" s="294" t="str">
        <f>'Stock control'!AF197</f>
        <v/>
      </c>
      <c r="Q197" s="304" t="str">
        <f>'Stock control'!AG197</f>
        <v>MR</v>
      </c>
      <c r="R197" s="296">
        <f>('Stock control'!AK197-'Stock control'!AJ197)*'Stock control'!AH197*'Stock control'!AF197</f>
        <v>0</v>
      </c>
      <c r="S197" s="296">
        <f>'Stock control'!AK197*'Stock control'!AF197</f>
        <v>0</v>
      </c>
      <c r="T197" s="296">
        <f>'Stock control'!AJ197*'Stock control'!AI197</f>
        <v>0</v>
      </c>
      <c r="U197" s="297">
        <f>('Stock control'!AK197*'Stock control'!AF197)-('Stock control'!AJ197*'Stock control'!AF197)-R197</f>
        <v>0</v>
      </c>
      <c r="V197" s="294" t="str">
        <f>'Stock control'!AQ197</f>
        <v/>
      </c>
      <c r="W197" s="298" t="str">
        <f>'Stock control'!AR197</f>
        <v>MR</v>
      </c>
      <c r="X197" s="296">
        <f>('Stock control'!AV197-'Stock control'!AU197)*'Stock control'!AS197*'Stock control'!AQ197</f>
        <v>0</v>
      </c>
      <c r="Y197" s="292">
        <f>'Stock control'!AV197*'Stock control'!AQ197</f>
        <v>0</v>
      </c>
      <c r="Z197" s="292">
        <f>'Stock control'!AU197*'Stock control'!AT197</f>
        <v>0</v>
      </c>
      <c r="AA197" s="293">
        <f>('Stock control'!AV197*'Stock control'!AQ197)-('Stock control'!AU197*'Stock control'!AQ197)-X197</f>
        <v>0</v>
      </c>
      <c r="AB197" s="294" t="str">
        <f>'Stock control'!BB197</f>
        <v/>
      </c>
      <c r="AC197" s="304" t="str">
        <f>'Stock control'!BC197</f>
        <v>MR</v>
      </c>
      <c r="AD197" s="292">
        <f>('Stock control'!BG197-'Stock control'!BF197)*'Stock control'!BD197*'Stock control'!BB197</f>
        <v>0</v>
      </c>
      <c r="AE197" s="292">
        <f>'Stock control'!BG197*'Stock control'!BB197</f>
        <v>0</v>
      </c>
      <c r="AF197" s="292">
        <f>'Stock control'!BF197*'Stock control'!BE197</f>
        <v>0</v>
      </c>
      <c r="AG197" s="293">
        <f>('Stock control'!BG197*'Stock control'!BB197)-('Stock control'!BF197*'Stock control'!BB197)-AD197</f>
        <v>0</v>
      </c>
      <c r="AH197" s="294" t="str">
        <f>'Stock control'!BM197</f>
        <v/>
      </c>
      <c r="AI197" s="304" t="str">
        <f>'Stock control'!BN197</f>
        <v>MR</v>
      </c>
      <c r="AJ197" s="292">
        <f>('Stock control'!BR197-'Stock control'!BQ197)*'Stock control'!BO197*'Stock control'!BM197</f>
        <v>0</v>
      </c>
      <c r="AK197" s="292">
        <f>'Stock control'!BM197*'Stock control'!BR197</f>
        <v>0</v>
      </c>
      <c r="AL197" s="292">
        <f>'Stock control'!BP197*'Stock control'!BQ197</f>
        <v>0</v>
      </c>
      <c r="AM197" s="293">
        <f>('Stock control'!BM197*'Stock control'!BR197)-('Stock control'!BM197*'Stock control'!BQ197)-AJ197</f>
        <v>0</v>
      </c>
      <c r="AN197" s="294" t="str">
        <f>'Stock control'!BX197</f>
        <v/>
      </c>
      <c r="AO197" s="304" t="str">
        <f>'Stock control'!BY197</f>
        <v>MR</v>
      </c>
      <c r="AP197" s="292">
        <f>('Stock control'!CC197-'Stock control'!CB197)*'Stock control'!BZ197*'Stock control'!BX197</f>
        <v>0</v>
      </c>
      <c r="AQ197" s="292">
        <f>'Stock control'!BX197*'Stock control'!CC197</f>
        <v>0</v>
      </c>
      <c r="AR197" s="292">
        <f>'Stock control'!CA197*'Stock control'!CB197</f>
        <v>0</v>
      </c>
      <c r="AS197" s="293">
        <f>('Stock control'!BX197*'Stock control'!CC197)-('Stock control'!BX197*'Stock control'!CB197)-AP197</f>
        <v>0</v>
      </c>
      <c r="AT197" s="294" t="str">
        <f>'Stock control'!CI197</f>
        <v/>
      </c>
      <c r="AU197" s="304" t="str">
        <f>'Stock control'!CJ197</f>
        <v>MR</v>
      </c>
      <c r="AV197" s="292">
        <f>('Stock control'!CN197-'Stock control'!CM197)*'Stock control'!CI197*'Stock control'!CK197</f>
        <v>0</v>
      </c>
      <c r="AW197" s="292">
        <f>'Stock control'!CI197*'Stock control'!CN197</f>
        <v>0</v>
      </c>
      <c r="AX197" s="292">
        <f>'Stock control'!CL197*'Stock control'!CM197</f>
        <v>0</v>
      </c>
      <c r="AY197" s="293">
        <f>('Stock control'!CI197*'Stock control'!CN197)-('Stock control'!CI197*'Stock control'!CM197)-AV197</f>
        <v>0</v>
      </c>
      <c r="AZ197" s="294" t="str">
        <f>'Stock control'!CT197</f>
        <v/>
      </c>
      <c r="BA197" s="304" t="str">
        <f>'Stock control'!CU197</f>
        <v>MR</v>
      </c>
      <c r="BB197" s="292">
        <f>('Stock control'!CY197-'Stock control'!CX197)*'Stock control'!CT197*'Stock control'!CV197</f>
        <v>0</v>
      </c>
      <c r="BC197" s="292">
        <f>'Stock control'!CT197*'Stock control'!CY197</f>
        <v>0</v>
      </c>
      <c r="BD197" s="292">
        <f>'Stock control'!CW197*'Stock control'!CX197</f>
        <v>0</v>
      </c>
      <c r="BE197" s="293">
        <f>('Stock control'!CT197*'Stock control'!CY197)-('Stock control'!CT197*'Stock control'!CX197)-BB197</f>
        <v>0</v>
      </c>
      <c r="BF197" s="294" t="str">
        <f>'Stock control'!DE197</f>
        <v/>
      </c>
      <c r="BG197" s="304" t="str">
        <f>'Stock control'!DF197</f>
        <v>MR</v>
      </c>
      <c r="BH197" s="292">
        <f>('Stock control'!DJ197-'Stock control'!DI197)*'Stock control'!EA197*'Stock control'!EC197</f>
        <v>0</v>
      </c>
      <c r="BI197" s="292">
        <f>'Stock control'!DE197*'Stock control'!DJ197</f>
        <v>0</v>
      </c>
      <c r="BJ197" s="292">
        <f>'Stock control'!DH197*'Stock control'!DI197</f>
        <v>0</v>
      </c>
      <c r="BK197" s="293">
        <f>('Stock control'!DE197*'Stock control'!DJ197)-('Stock control'!DE197*'Stock control'!DI197)-BH197</f>
        <v>0</v>
      </c>
      <c r="BL197" s="294" t="str">
        <f>'Stock control'!DP197</f>
        <v/>
      </c>
      <c r="BM197" s="304" t="str">
        <f>'Stock control'!DQ197</f>
        <v>MR</v>
      </c>
      <c r="BN197" s="292">
        <f>('Stock control'!DU197-'Stock control'!DT197)*'Stock control'!DP197*'Stock control'!DR197</f>
        <v>0</v>
      </c>
      <c r="BO197" s="292">
        <f>'Stock control'!DP197*'Stock control'!DU197</f>
        <v>0</v>
      </c>
      <c r="BP197" s="292">
        <f>'Stock control'!DS197*'Stock control'!DT197</f>
        <v>0</v>
      </c>
      <c r="BQ197" s="293">
        <f>('Stock control'!DP197*'Stock control'!DU197)-('Stock control'!DP197*'Stock control'!DT197)-BN197</f>
        <v>0</v>
      </c>
      <c r="BR197" s="294" t="str">
        <f>'Stock control'!EA197</f>
        <v/>
      </c>
      <c r="BS197" s="304" t="str">
        <f>'Stock control'!EB197</f>
        <v>MR</v>
      </c>
      <c r="BT197" s="292">
        <f>('Stock control'!EF197-'Stock control'!EE197)*'Stock control'!EA197*'Stock control'!EC197</f>
        <v>0</v>
      </c>
      <c r="BU197" s="292">
        <f>'Stock control'!EA197*'Stock control'!EF197</f>
        <v>0</v>
      </c>
      <c r="BV197" s="292">
        <f>'Stock control'!ED197*'Stock control'!EE197</f>
        <v>0</v>
      </c>
      <c r="BW197" s="293">
        <f>('Stock control'!EA197*'Stock control'!EF197)-('Stock control'!EE197*'Stock control'!EA197)-BT197</f>
        <v>0</v>
      </c>
    </row>
    <row r="198" ht="15.75" customHeight="1">
      <c r="B198" s="288">
        <v>185.0</v>
      </c>
      <c r="C198" s="289" t="str">
        <f>'Stock control'!D198</f>
        <v>Rolling stock</v>
      </c>
      <c r="D198" s="290" t="str">
        <f>'Stock control'!K198</f>
        <v>MR</v>
      </c>
      <c r="E198" s="303">
        <f>'Stock control'!J198</f>
        <v>0</v>
      </c>
      <c r="F198" s="296">
        <f>('Stock control'!O198-'Stock control'!N198)*'Stock control'!L198*'Stock control'!J198</f>
        <v>0</v>
      </c>
      <c r="G198" s="296">
        <f>'Stock control'!J198*'Stock control'!O198</f>
        <v>0</v>
      </c>
      <c r="H198" s="296">
        <f>'Stock control'!M198*'Stock control'!N198</f>
        <v>0</v>
      </c>
      <c r="I198" s="293">
        <f>('Stock control'!J198*'Stock control'!O198)-('Stock control'!J198*'Stock control'!N198)-F198</f>
        <v>0</v>
      </c>
      <c r="J198" s="294">
        <f>'Stock control'!U198</f>
        <v>0</v>
      </c>
      <c r="K198" s="304" t="str">
        <f>'Stock control'!V198</f>
        <v>MR</v>
      </c>
      <c r="L198" s="296">
        <f>('Stock control'!Z198-'Stock control'!Y198)*'Stock control'!W198*'Stock control'!U198</f>
        <v>0</v>
      </c>
      <c r="M198" s="296">
        <f>'Stock control'!Z198*'Stock control'!U198</f>
        <v>0</v>
      </c>
      <c r="N198" s="296">
        <f>'Stock control'!X198*'Stock control'!Y198</f>
        <v>0</v>
      </c>
      <c r="O198" s="297">
        <f>('Stock control'!Z198*'Stock control'!U198)-('Stock control'!Y198*'Stock control'!U198)-L198</f>
        <v>0</v>
      </c>
      <c r="P198" s="294" t="str">
        <f>'Stock control'!AF198</f>
        <v/>
      </c>
      <c r="Q198" s="304" t="str">
        <f>'Stock control'!AG198</f>
        <v>MR</v>
      </c>
      <c r="R198" s="296">
        <f>('Stock control'!AK198-'Stock control'!AJ198)*'Stock control'!AH198*'Stock control'!AF198</f>
        <v>0</v>
      </c>
      <c r="S198" s="296">
        <f>'Stock control'!AK198*'Stock control'!AF198</f>
        <v>0</v>
      </c>
      <c r="T198" s="296">
        <f>'Stock control'!AJ198*'Stock control'!AI198</f>
        <v>0</v>
      </c>
      <c r="U198" s="297">
        <f>('Stock control'!AK198*'Stock control'!AF198)-('Stock control'!AJ198*'Stock control'!AF198)-R198</f>
        <v>0</v>
      </c>
      <c r="V198" s="294" t="str">
        <f>'Stock control'!AQ198</f>
        <v/>
      </c>
      <c r="W198" s="298" t="str">
        <f>'Stock control'!AR198</f>
        <v>MR</v>
      </c>
      <c r="X198" s="296">
        <f>('Stock control'!AV198-'Stock control'!AU198)*'Stock control'!AS198*'Stock control'!AQ198</f>
        <v>0</v>
      </c>
      <c r="Y198" s="292">
        <f>'Stock control'!AV198*'Stock control'!AQ198</f>
        <v>0</v>
      </c>
      <c r="Z198" s="292">
        <f>'Stock control'!AU198*'Stock control'!AT198</f>
        <v>0</v>
      </c>
      <c r="AA198" s="293">
        <f>('Stock control'!AV198*'Stock control'!AQ198)-('Stock control'!AU198*'Stock control'!AQ198)-X198</f>
        <v>0</v>
      </c>
      <c r="AB198" s="294" t="str">
        <f>'Stock control'!BB198</f>
        <v/>
      </c>
      <c r="AC198" s="304" t="str">
        <f>'Stock control'!BC198</f>
        <v>MR</v>
      </c>
      <c r="AD198" s="292">
        <f>('Stock control'!BG198-'Stock control'!BF198)*'Stock control'!BD198*'Stock control'!BB198</f>
        <v>0</v>
      </c>
      <c r="AE198" s="292">
        <f>'Stock control'!BG198*'Stock control'!BB198</f>
        <v>0</v>
      </c>
      <c r="AF198" s="292">
        <f>'Stock control'!BF198*'Stock control'!BE198</f>
        <v>0</v>
      </c>
      <c r="AG198" s="293">
        <f>('Stock control'!BG198*'Stock control'!BB198)-('Stock control'!BF198*'Stock control'!BB198)-AD198</f>
        <v>0</v>
      </c>
      <c r="AH198" s="294" t="str">
        <f>'Stock control'!BM198</f>
        <v/>
      </c>
      <c r="AI198" s="304" t="str">
        <f>'Stock control'!BN198</f>
        <v>MR</v>
      </c>
      <c r="AJ198" s="292">
        <f>('Stock control'!BR198-'Stock control'!BQ198)*'Stock control'!BO198*'Stock control'!BM198</f>
        <v>0</v>
      </c>
      <c r="AK198" s="292">
        <f>'Stock control'!BM198*'Stock control'!BR198</f>
        <v>0</v>
      </c>
      <c r="AL198" s="292">
        <f>'Stock control'!BP198*'Stock control'!BQ198</f>
        <v>0</v>
      </c>
      <c r="AM198" s="293">
        <f>('Stock control'!BM198*'Stock control'!BR198)-('Stock control'!BM198*'Stock control'!BQ198)-AJ198</f>
        <v>0</v>
      </c>
      <c r="AN198" s="294" t="str">
        <f>'Stock control'!BX198</f>
        <v/>
      </c>
      <c r="AO198" s="304" t="str">
        <f>'Stock control'!BY198</f>
        <v>MR</v>
      </c>
      <c r="AP198" s="292">
        <f>('Stock control'!CC198-'Stock control'!CB198)*'Stock control'!BZ198*'Stock control'!BX198</f>
        <v>0</v>
      </c>
      <c r="AQ198" s="292">
        <f>'Stock control'!BX198*'Stock control'!CC198</f>
        <v>0</v>
      </c>
      <c r="AR198" s="292">
        <f>'Stock control'!CA198*'Stock control'!CB198</f>
        <v>0</v>
      </c>
      <c r="AS198" s="293">
        <f>('Stock control'!BX198*'Stock control'!CC198)-('Stock control'!BX198*'Stock control'!CB198)-AP198</f>
        <v>0</v>
      </c>
      <c r="AT198" s="294" t="str">
        <f>'Stock control'!CI198</f>
        <v/>
      </c>
      <c r="AU198" s="304" t="str">
        <f>'Stock control'!CJ198</f>
        <v>MR</v>
      </c>
      <c r="AV198" s="292">
        <f>('Stock control'!CN198-'Stock control'!CM198)*'Stock control'!CI198*'Stock control'!CK198</f>
        <v>0</v>
      </c>
      <c r="AW198" s="292">
        <f>'Stock control'!CI198*'Stock control'!CN198</f>
        <v>0</v>
      </c>
      <c r="AX198" s="292">
        <f>'Stock control'!CL198*'Stock control'!CM198</f>
        <v>0</v>
      </c>
      <c r="AY198" s="293">
        <f>('Stock control'!CI198*'Stock control'!CN198)-('Stock control'!CI198*'Stock control'!CM198)-AV198</f>
        <v>0</v>
      </c>
      <c r="AZ198" s="294" t="str">
        <f>'Stock control'!CT198</f>
        <v/>
      </c>
      <c r="BA198" s="304" t="str">
        <f>'Stock control'!CU198</f>
        <v>MR</v>
      </c>
      <c r="BB198" s="292">
        <f>('Stock control'!CY198-'Stock control'!CX198)*'Stock control'!CT198*'Stock control'!CV198</f>
        <v>0</v>
      </c>
      <c r="BC198" s="292">
        <f>'Stock control'!CT198*'Stock control'!CY198</f>
        <v>0</v>
      </c>
      <c r="BD198" s="292">
        <f>'Stock control'!CW198*'Stock control'!CX198</f>
        <v>0</v>
      </c>
      <c r="BE198" s="293">
        <f>('Stock control'!CT198*'Stock control'!CY198)-('Stock control'!CT198*'Stock control'!CX198)-BB198</f>
        <v>0</v>
      </c>
      <c r="BF198" s="294" t="str">
        <f>'Stock control'!DE198</f>
        <v/>
      </c>
      <c r="BG198" s="304" t="str">
        <f>'Stock control'!DF198</f>
        <v>MR</v>
      </c>
      <c r="BH198" s="292">
        <f>('Stock control'!DJ198-'Stock control'!DI198)*'Stock control'!EA198*'Stock control'!EC198</f>
        <v>0</v>
      </c>
      <c r="BI198" s="292">
        <f>'Stock control'!DE198*'Stock control'!DJ198</f>
        <v>0</v>
      </c>
      <c r="BJ198" s="292">
        <f>'Stock control'!DH198*'Stock control'!DI198</f>
        <v>0</v>
      </c>
      <c r="BK198" s="293">
        <f>('Stock control'!DE198*'Stock control'!DJ198)-('Stock control'!DE198*'Stock control'!DI198)-BH198</f>
        <v>0</v>
      </c>
      <c r="BL198" s="294" t="str">
        <f>'Stock control'!DP198</f>
        <v/>
      </c>
      <c r="BM198" s="304" t="str">
        <f>'Stock control'!DQ198</f>
        <v>MR</v>
      </c>
      <c r="BN198" s="292">
        <f>('Stock control'!DU198-'Stock control'!DT198)*'Stock control'!DP198*'Stock control'!DR198</f>
        <v>0</v>
      </c>
      <c r="BO198" s="292">
        <f>'Stock control'!DP198*'Stock control'!DU198</f>
        <v>0</v>
      </c>
      <c r="BP198" s="292">
        <f>'Stock control'!DS198*'Stock control'!DT198</f>
        <v>0</v>
      </c>
      <c r="BQ198" s="293">
        <f>('Stock control'!DP198*'Stock control'!DU198)-('Stock control'!DP198*'Stock control'!DT198)-BN198</f>
        <v>0</v>
      </c>
      <c r="BR198" s="294" t="str">
        <f>'Stock control'!EA198</f>
        <v/>
      </c>
      <c r="BS198" s="304" t="str">
        <f>'Stock control'!EB198</f>
        <v>MR</v>
      </c>
      <c r="BT198" s="292">
        <f>('Stock control'!EF198-'Stock control'!EE198)*'Stock control'!EA198*'Stock control'!EC198</f>
        <v>0</v>
      </c>
      <c r="BU198" s="292">
        <f>'Stock control'!EA198*'Stock control'!EF198</f>
        <v>0</v>
      </c>
      <c r="BV198" s="292">
        <f>'Stock control'!ED198*'Stock control'!EE198</f>
        <v>0</v>
      </c>
      <c r="BW198" s="293">
        <f>('Stock control'!EA198*'Stock control'!EF198)-('Stock control'!EE198*'Stock control'!EA198)-BT198</f>
        <v>0</v>
      </c>
    </row>
    <row r="199" ht="15.75" customHeight="1">
      <c r="B199" s="302">
        <v>186.0</v>
      </c>
      <c r="C199" s="289" t="str">
        <f>'Stock control'!D199</f>
        <v>Rolling road</v>
      </c>
      <c r="D199" s="290" t="str">
        <f>'Stock control'!K199</f>
        <v>MR</v>
      </c>
      <c r="E199" s="303">
        <f>'Stock control'!J199</f>
        <v>0</v>
      </c>
      <c r="F199" s="296">
        <f>('Stock control'!O199-'Stock control'!N199)*'Stock control'!L199*'Stock control'!J199</f>
        <v>0</v>
      </c>
      <c r="G199" s="296">
        <f>'Stock control'!J199*'Stock control'!O199</f>
        <v>0</v>
      </c>
      <c r="H199" s="296">
        <f>'Stock control'!M199*'Stock control'!N199</f>
        <v>0</v>
      </c>
      <c r="I199" s="293">
        <f>('Stock control'!J199*'Stock control'!O199)-('Stock control'!J199*'Stock control'!N199)-F199</f>
        <v>0</v>
      </c>
      <c r="J199" s="294">
        <f>'Stock control'!U199</f>
        <v>0</v>
      </c>
      <c r="K199" s="304" t="str">
        <f>'Stock control'!V199</f>
        <v>MR</v>
      </c>
      <c r="L199" s="296">
        <f>('Stock control'!Z199-'Stock control'!Y199)*'Stock control'!W199*'Stock control'!U199</f>
        <v>0</v>
      </c>
      <c r="M199" s="296">
        <f>'Stock control'!Z199*'Stock control'!U199</f>
        <v>0</v>
      </c>
      <c r="N199" s="296">
        <f>'Stock control'!X199*'Stock control'!Y199</f>
        <v>0</v>
      </c>
      <c r="O199" s="297">
        <f>('Stock control'!Z199*'Stock control'!U199)-('Stock control'!Y199*'Stock control'!U199)-L199</f>
        <v>0</v>
      </c>
      <c r="P199" s="294" t="str">
        <f>'Stock control'!AF199</f>
        <v/>
      </c>
      <c r="Q199" s="304" t="str">
        <f>'Stock control'!AG199</f>
        <v>MR</v>
      </c>
      <c r="R199" s="296">
        <f>('Stock control'!AK199-'Stock control'!AJ199)*'Stock control'!AH199*'Stock control'!AF199</f>
        <v>0</v>
      </c>
      <c r="S199" s="296">
        <f>'Stock control'!AK199*'Stock control'!AF199</f>
        <v>0</v>
      </c>
      <c r="T199" s="296">
        <f>'Stock control'!AJ199*'Stock control'!AI199</f>
        <v>0</v>
      </c>
      <c r="U199" s="297">
        <f>('Stock control'!AK199*'Stock control'!AF199)-('Stock control'!AJ199*'Stock control'!AF199)-R199</f>
        <v>0</v>
      </c>
      <c r="V199" s="294" t="str">
        <f>'Stock control'!AQ199</f>
        <v/>
      </c>
      <c r="W199" s="298" t="str">
        <f>'Stock control'!AR199</f>
        <v>MR</v>
      </c>
      <c r="X199" s="296">
        <f>('Stock control'!AV199-'Stock control'!AU199)*'Stock control'!AS199*'Stock control'!AQ199</f>
        <v>0</v>
      </c>
      <c r="Y199" s="292">
        <f>'Stock control'!AV199*'Stock control'!AQ199</f>
        <v>0</v>
      </c>
      <c r="Z199" s="292">
        <f>'Stock control'!AU199*'Stock control'!AT199</f>
        <v>0</v>
      </c>
      <c r="AA199" s="293">
        <f>('Stock control'!AV199*'Stock control'!AQ199)-('Stock control'!AU199*'Stock control'!AQ199)-X199</f>
        <v>0</v>
      </c>
      <c r="AB199" s="294" t="str">
        <f>'Stock control'!BB199</f>
        <v/>
      </c>
      <c r="AC199" s="304" t="str">
        <f>'Stock control'!BC199</f>
        <v>MR</v>
      </c>
      <c r="AD199" s="292">
        <f>('Stock control'!BG199-'Stock control'!BF199)*'Stock control'!BD199*'Stock control'!BB199</f>
        <v>0</v>
      </c>
      <c r="AE199" s="292">
        <f>'Stock control'!BG199*'Stock control'!BB199</f>
        <v>0</v>
      </c>
      <c r="AF199" s="292">
        <f>'Stock control'!BF199*'Stock control'!BE199</f>
        <v>0</v>
      </c>
      <c r="AG199" s="293">
        <f>('Stock control'!BG199*'Stock control'!BB199)-('Stock control'!BF199*'Stock control'!BB199)-AD199</f>
        <v>0</v>
      </c>
      <c r="AH199" s="294" t="str">
        <f>'Stock control'!BM199</f>
        <v/>
      </c>
      <c r="AI199" s="304" t="str">
        <f>'Stock control'!BN199</f>
        <v>MR</v>
      </c>
      <c r="AJ199" s="292">
        <f>('Stock control'!BR199-'Stock control'!BQ199)*'Stock control'!BO199*'Stock control'!BM199</f>
        <v>0</v>
      </c>
      <c r="AK199" s="292">
        <f>'Stock control'!BM199*'Stock control'!BR199</f>
        <v>0</v>
      </c>
      <c r="AL199" s="292">
        <f>'Stock control'!BP199*'Stock control'!BQ199</f>
        <v>0</v>
      </c>
      <c r="AM199" s="293">
        <f>('Stock control'!BM199*'Stock control'!BR199)-('Stock control'!BM199*'Stock control'!BQ199)-AJ199</f>
        <v>0</v>
      </c>
      <c r="AN199" s="294" t="str">
        <f>'Stock control'!BX199</f>
        <v/>
      </c>
      <c r="AO199" s="304" t="str">
        <f>'Stock control'!BY199</f>
        <v>MR</v>
      </c>
      <c r="AP199" s="292">
        <f>('Stock control'!CC199-'Stock control'!CB199)*'Stock control'!BZ199*'Stock control'!BX199</f>
        <v>0</v>
      </c>
      <c r="AQ199" s="292">
        <f>'Stock control'!BX199*'Stock control'!CC199</f>
        <v>0</v>
      </c>
      <c r="AR199" s="292">
        <f>'Stock control'!CA199*'Stock control'!CB199</f>
        <v>0</v>
      </c>
      <c r="AS199" s="293">
        <f>('Stock control'!BX199*'Stock control'!CC199)-('Stock control'!BX199*'Stock control'!CB199)-AP199</f>
        <v>0</v>
      </c>
      <c r="AT199" s="294" t="str">
        <f>'Stock control'!CI199</f>
        <v/>
      </c>
      <c r="AU199" s="304" t="str">
        <f>'Stock control'!CJ199</f>
        <v>MR</v>
      </c>
      <c r="AV199" s="292">
        <f>('Stock control'!CN199-'Stock control'!CM199)*'Stock control'!CI199*'Stock control'!CK199</f>
        <v>0</v>
      </c>
      <c r="AW199" s="292">
        <f>'Stock control'!CI199*'Stock control'!CN199</f>
        <v>0</v>
      </c>
      <c r="AX199" s="292">
        <f>'Stock control'!CL199*'Stock control'!CM199</f>
        <v>0</v>
      </c>
      <c r="AY199" s="293">
        <f>('Stock control'!CI199*'Stock control'!CN199)-('Stock control'!CI199*'Stock control'!CM199)-AV199</f>
        <v>0</v>
      </c>
      <c r="AZ199" s="294" t="str">
        <f>'Stock control'!CT199</f>
        <v/>
      </c>
      <c r="BA199" s="304" t="str">
        <f>'Stock control'!CU199</f>
        <v>MR</v>
      </c>
      <c r="BB199" s="292">
        <f>('Stock control'!CY199-'Stock control'!CX199)*'Stock control'!CT199*'Stock control'!CV199</f>
        <v>0</v>
      </c>
      <c r="BC199" s="292">
        <f>'Stock control'!CT199*'Stock control'!CY199</f>
        <v>0</v>
      </c>
      <c r="BD199" s="292">
        <f>'Stock control'!CW199*'Stock control'!CX199</f>
        <v>0</v>
      </c>
      <c r="BE199" s="293">
        <f>('Stock control'!CT199*'Stock control'!CY199)-('Stock control'!CT199*'Stock control'!CX199)-BB199</f>
        <v>0</v>
      </c>
      <c r="BF199" s="294" t="str">
        <f>'Stock control'!DE199</f>
        <v/>
      </c>
      <c r="BG199" s="304" t="str">
        <f>'Stock control'!DF199</f>
        <v>MR</v>
      </c>
      <c r="BH199" s="292">
        <f>('Stock control'!DJ199-'Stock control'!DI199)*'Stock control'!EA199*'Stock control'!EC199</f>
        <v>0</v>
      </c>
      <c r="BI199" s="292">
        <f>'Stock control'!DE199*'Stock control'!DJ199</f>
        <v>0</v>
      </c>
      <c r="BJ199" s="292">
        <f>'Stock control'!DH199*'Stock control'!DI199</f>
        <v>0</v>
      </c>
      <c r="BK199" s="293">
        <f>('Stock control'!DE199*'Stock control'!DJ199)-('Stock control'!DE199*'Stock control'!DI199)-BH199</f>
        <v>0</v>
      </c>
      <c r="BL199" s="294" t="str">
        <f>'Stock control'!DP199</f>
        <v/>
      </c>
      <c r="BM199" s="304" t="str">
        <f>'Stock control'!DQ199</f>
        <v>MR</v>
      </c>
      <c r="BN199" s="292">
        <f>('Stock control'!DU199-'Stock control'!DT199)*'Stock control'!DP199*'Stock control'!DR199</f>
        <v>0</v>
      </c>
      <c r="BO199" s="292">
        <f>'Stock control'!DP199*'Stock control'!DU199</f>
        <v>0</v>
      </c>
      <c r="BP199" s="292">
        <f>'Stock control'!DS199*'Stock control'!DT199</f>
        <v>0</v>
      </c>
      <c r="BQ199" s="293">
        <f>('Stock control'!DP199*'Stock control'!DU199)-('Stock control'!DP199*'Stock control'!DT199)-BN199</f>
        <v>0</v>
      </c>
      <c r="BR199" s="294" t="str">
        <f>'Stock control'!EA199</f>
        <v/>
      </c>
      <c r="BS199" s="304" t="str">
        <f>'Stock control'!EB199</f>
        <v>MR</v>
      </c>
      <c r="BT199" s="292">
        <f>('Stock control'!EF199-'Stock control'!EE199)*'Stock control'!EA199*'Stock control'!EC199</f>
        <v>0</v>
      </c>
      <c r="BU199" s="292">
        <f>'Stock control'!EA199*'Stock control'!EF199</f>
        <v>0</v>
      </c>
      <c r="BV199" s="292">
        <f>'Stock control'!ED199*'Stock control'!EE199</f>
        <v>0</v>
      </c>
      <c r="BW199" s="293">
        <f>('Stock control'!EA199*'Stock control'!EF199)-('Stock control'!EE199*'Stock control'!EA199)-BT199</f>
        <v>0</v>
      </c>
    </row>
    <row r="200" ht="15.75" customHeight="1">
      <c r="B200" s="288">
        <v>187.0</v>
      </c>
      <c r="C200" s="289" t="str">
        <f>'Stock control'!D200</f>
        <v>SE Kingfisher - Purple</v>
      </c>
      <c r="D200" s="290" t="str">
        <f>'Stock control'!K200</f>
        <v>MR</v>
      </c>
      <c r="E200" s="303">
        <f>'Stock control'!J200</f>
        <v>0</v>
      </c>
      <c r="F200" s="296">
        <f>('Stock control'!O200-'Stock control'!N200)*'Stock control'!L200*'Stock control'!J200</f>
        <v>0</v>
      </c>
      <c r="G200" s="296">
        <f>'Stock control'!J200*'Stock control'!O200</f>
        <v>0</v>
      </c>
      <c r="H200" s="296">
        <f>'Stock control'!M200*'Stock control'!N200</f>
        <v>0</v>
      </c>
      <c r="I200" s="293">
        <f>('Stock control'!J200*'Stock control'!O200)-('Stock control'!J200*'Stock control'!N200)-F200</f>
        <v>0</v>
      </c>
      <c r="J200" s="294">
        <f>'Stock control'!U200</f>
        <v>0</v>
      </c>
      <c r="K200" s="304" t="str">
        <f>'Stock control'!V200</f>
        <v>MR</v>
      </c>
      <c r="L200" s="296">
        <f>('Stock control'!Z200-'Stock control'!Y200)*'Stock control'!W200*'Stock control'!U200</f>
        <v>0</v>
      </c>
      <c r="M200" s="296">
        <f>'Stock control'!Z200*'Stock control'!U200</f>
        <v>0</v>
      </c>
      <c r="N200" s="296">
        <f>'Stock control'!X200*'Stock control'!Y200</f>
        <v>0</v>
      </c>
      <c r="O200" s="297">
        <f>('Stock control'!Z200*'Stock control'!U200)-('Stock control'!Y200*'Stock control'!U200)-L200</f>
        <v>0</v>
      </c>
      <c r="P200" s="294" t="str">
        <f>'Stock control'!AF200</f>
        <v/>
      </c>
      <c r="Q200" s="304" t="str">
        <f>'Stock control'!AG200</f>
        <v>MR</v>
      </c>
      <c r="R200" s="296">
        <f>('Stock control'!AK200-'Stock control'!AJ200)*'Stock control'!AH200*'Stock control'!AF200</f>
        <v>0</v>
      </c>
      <c r="S200" s="296">
        <f>'Stock control'!AK200*'Stock control'!AF200</f>
        <v>0</v>
      </c>
      <c r="T200" s="296">
        <f>'Stock control'!AJ200*'Stock control'!AI200</f>
        <v>0</v>
      </c>
      <c r="U200" s="297">
        <f>('Stock control'!AK200*'Stock control'!AF200)-('Stock control'!AJ200*'Stock control'!AF200)-R200</f>
        <v>0</v>
      </c>
      <c r="V200" s="294" t="str">
        <f>'Stock control'!AQ200</f>
        <v/>
      </c>
      <c r="W200" s="298" t="str">
        <f>'Stock control'!AR200</f>
        <v>MR</v>
      </c>
      <c r="X200" s="296">
        <f>('Stock control'!AV200-'Stock control'!AU200)*'Stock control'!AS200*'Stock control'!AQ200</f>
        <v>0</v>
      </c>
      <c r="Y200" s="292">
        <f>'Stock control'!AV200*'Stock control'!AQ200</f>
        <v>0</v>
      </c>
      <c r="Z200" s="292">
        <f>'Stock control'!AU200*'Stock control'!AT200</f>
        <v>0</v>
      </c>
      <c r="AA200" s="293">
        <f>('Stock control'!AV200*'Stock control'!AQ200)-('Stock control'!AU200*'Stock control'!AQ200)-X200</f>
        <v>0</v>
      </c>
      <c r="AB200" s="294" t="str">
        <f>'Stock control'!BB200</f>
        <v/>
      </c>
      <c r="AC200" s="304" t="str">
        <f>'Stock control'!BC200</f>
        <v>MR</v>
      </c>
      <c r="AD200" s="292">
        <f>('Stock control'!BG200-'Stock control'!BF200)*'Stock control'!BD200*'Stock control'!BB200</f>
        <v>0</v>
      </c>
      <c r="AE200" s="292">
        <f>'Stock control'!BG200*'Stock control'!BB200</f>
        <v>0</v>
      </c>
      <c r="AF200" s="292">
        <f>'Stock control'!BF200*'Stock control'!BE200</f>
        <v>0</v>
      </c>
      <c r="AG200" s="293">
        <f>('Stock control'!BG200*'Stock control'!BB200)-('Stock control'!BF200*'Stock control'!BB200)-AD200</f>
        <v>0</v>
      </c>
      <c r="AH200" s="294" t="str">
        <f>'Stock control'!BM200</f>
        <v/>
      </c>
      <c r="AI200" s="304" t="str">
        <f>'Stock control'!BN200</f>
        <v>MR</v>
      </c>
      <c r="AJ200" s="292">
        <f>('Stock control'!BR200-'Stock control'!BQ200)*'Stock control'!BO200*'Stock control'!BM200</f>
        <v>0</v>
      </c>
      <c r="AK200" s="292">
        <f>'Stock control'!BM200*'Stock control'!BR200</f>
        <v>0</v>
      </c>
      <c r="AL200" s="292">
        <f>'Stock control'!BP200*'Stock control'!BQ200</f>
        <v>0</v>
      </c>
      <c r="AM200" s="293">
        <f>('Stock control'!BM200*'Stock control'!BR200)-('Stock control'!BM200*'Stock control'!BQ200)-AJ200</f>
        <v>0</v>
      </c>
      <c r="AN200" s="294" t="str">
        <f>'Stock control'!BX200</f>
        <v/>
      </c>
      <c r="AO200" s="304" t="str">
        <f>'Stock control'!BY200</f>
        <v>MR</v>
      </c>
      <c r="AP200" s="292">
        <f>('Stock control'!CC200-'Stock control'!CB200)*'Stock control'!BZ200*'Stock control'!BX200</f>
        <v>0</v>
      </c>
      <c r="AQ200" s="292">
        <f>'Stock control'!BX200*'Stock control'!CC200</f>
        <v>0</v>
      </c>
      <c r="AR200" s="292">
        <f>'Stock control'!CA200*'Stock control'!CB200</f>
        <v>0</v>
      </c>
      <c r="AS200" s="293">
        <f>('Stock control'!BX200*'Stock control'!CC200)-('Stock control'!BX200*'Stock control'!CB200)-AP200</f>
        <v>0</v>
      </c>
      <c r="AT200" s="294" t="str">
        <f>'Stock control'!CI200</f>
        <v/>
      </c>
      <c r="AU200" s="304" t="str">
        <f>'Stock control'!CJ200</f>
        <v>MR</v>
      </c>
      <c r="AV200" s="292">
        <f>('Stock control'!CN200-'Stock control'!CM200)*'Stock control'!CI200*'Stock control'!CK200</f>
        <v>0</v>
      </c>
      <c r="AW200" s="292">
        <f>'Stock control'!CI200*'Stock control'!CN200</f>
        <v>0</v>
      </c>
      <c r="AX200" s="292">
        <f>'Stock control'!CL200*'Stock control'!CM200</f>
        <v>0</v>
      </c>
      <c r="AY200" s="293">
        <f>('Stock control'!CI200*'Stock control'!CN200)-('Stock control'!CI200*'Stock control'!CM200)-AV200</f>
        <v>0</v>
      </c>
      <c r="AZ200" s="294" t="str">
        <f>'Stock control'!CT200</f>
        <v/>
      </c>
      <c r="BA200" s="304" t="str">
        <f>'Stock control'!CU200</f>
        <v>MR</v>
      </c>
      <c r="BB200" s="292">
        <f>('Stock control'!CY200-'Stock control'!CX200)*'Stock control'!CT200*'Stock control'!CV200</f>
        <v>0</v>
      </c>
      <c r="BC200" s="292">
        <f>'Stock control'!CT200*'Stock control'!CY200</f>
        <v>0</v>
      </c>
      <c r="BD200" s="292">
        <f>'Stock control'!CW200*'Stock control'!CX200</f>
        <v>0</v>
      </c>
      <c r="BE200" s="293">
        <f>('Stock control'!CT200*'Stock control'!CY200)-('Stock control'!CT200*'Stock control'!CX200)-BB200</f>
        <v>0</v>
      </c>
      <c r="BF200" s="294" t="str">
        <f>'Stock control'!DE200</f>
        <v/>
      </c>
      <c r="BG200" s="304" t="str">
        <f>'Stock control'!DF200</f>
        <v>MR</v>
      </c>
      <c r="BH200" s="292">
        <f>('Stock control'!DJ200-'Stock control'!DI200)*'Stock control'!EA200*'Stock control'!EC200</f>
        <v>0</v>
      </c>
      <c r="BI200" s="292">
        <f>'Stock control'!DE200*'Stock control'!DJ200</f>
        <v>0</v>
      </c>
      <c r="BJ200" s="292">
        <f>'Stock control'!DH200*'Stock control'!DI200</f>
        <v>0</v>
      </c>
      <c r="BK200" s="293">
        <f>('Stock control'!DE200*'Stock control'!DJ200)-('Stock control'!DE200*'Stock control'!DI200)-BH200</f>
        <v>0</v>
      </c>
      <c r="BL200" s="294" t="str">
        <f>'Stock control'!DP200</f>
        <v/>
      </c>
      <c r="BM200" s="304" t="str">
        <f>'Stock control'!DQ200</f>
        <v>MR</v>
      </c>
      <c r="BN200" s="292">
        <f>('Stock control'!DU200-'Stock control'!DT200)*'Stock control'!DP200*'Stock control'!DR200</f>
        <v>0</v>
      </c>
      <c r="BO200" s="292">
        <f>'Stock control'!DP200*'Stock control'!DU200</f>
        <v>0</v>
      </c>
      <c r="BP200" s="292">
        <f>'Stock control'!DS200*'Stock control'!DT200</f>
        <v>0</v>
      </c>
      <c r="BQ200" s="293">
        <f>('Stock control'!DP200*'Stock control'!DU200)-('Stock control'!DP200*'Stock control'!DT200)-BN200</f>
        <v>0</v>
      </c>
      <c r="BR200" s="294" t="str">
        <f>'Stock control'!EA200</f>
        <v/>
      </c>
      <c r="BS200" s="304" t="str">
        <f>'Stock control'!EB200</f>
        <v>MR</v>
      </c>
      <c r="BT200" s="292">
        <f>('Stock control'!EF200-'Stock control'!EE200)*'Stock control'!EA200*'Stock control'!EC200</f>
        <v>0</v>
      </c>
      <c r="BU200" s="292">
        <f>'Stock control'!EA200*'Stock control'!EF200</f>
        <v>0</v>
      </c>
      <c r="BV200" s="292">
        <f>'Stock control'!ED200*'Stock control'!EE200</f>
        <v>0</v>
      </c>
      <c r="BW200" s="293">
        <f>('Stock control'!EA200*'Stock control'!EF200)-('Stock control'!EE200*'Stock control'!EA200)-BT200</f>
        <v>0</v>
      </c>
    </row>
    <row r="201" ht="15.75" customHeight="1">
      <c r="B201" s="302">
        <v>188.0</v>
      </c>
      <c r="C201" s="289" t="str">
        <f>'Stock control'!D201</f>
        <v>SE Merlin - Purple</v>
      </c>
      <c r="D201" s="290" t="str">
        <f>'Stock control'!K201</f>
        <v>MR</v>
      </c>
      <c r="E201" s="303">
        <f>'Stock control'!J201</f>
        <v>0</v>
      </c>
      <c r="F201" s="296">
        <f>('Stock control'!O201-'Stock control'!N201)*'Stock control'!L201*'Stock control'!J201</f>
        <v>0</v>
      </c>
      <c r="G201" s="296">
        <f>'Stock control'!J201*'Stock control'!O201</f>
        <v>0</v>
      </c>
      <c r="H201" s="296">
        <f>'Stock control'!M201*'Stock control'!N201</f>
        <v>0</v>
      </c>
      <c r="I201" s="293">
        <f>('Stock control'!J201*'Stock control'!O201)-('Stock control'!J201*'Stock control'!N201)-F201</f>
        <v>0</v>
      </c>
      <c r="J201" s="294">
        <f>'Stock control'!U201</f>
        <v>0</v>
      </c>
      <c r="K201" s="304" t="str">
        <f>'Stock control'!V201</f>
        <v>MR</v>
      </c>
      <c r="L201" s="296">
        <f>('Stock control'!Z201-'Stock control'!Y201)*'Stock control'!W201*'Stock control'!U201</f>
        <v>0</v>
      </c>
      <c r="M201" s="296">
        <f>'Stock control'!Z201*'Stock control'!U201</f>
        <v>0</v>
      </c>
      <c r="N201" s="296">
        <f>'Stock control'!X201*'Stock control'!Y201</f>
        <v>0</v>
      </c>
      <c r="O201" s="297">
        <f>('Stock control'!Z201*'Stock control'!U201)-('Stock control'!Y201*'Stock control'!U201)-L201</f>
        <v>0</v>
      </c>
      <c r="P201" s="294" t="str">
        <f>'Stock control'!AF201</f>
        <v/>
      </c>
      <c r="Q201" s="304" t="str">
        <f>'Stock control'!AG201</f>
        <v>MR</v>
      </c>
      <c r="R201" s="296">
        <f>('Stock control'!AK201-'Stock control'!AJ201)*'Stock control'!AH201*'Stock control'!AF201</f>
        <v>0</v>
      </c>
      <c r="S201" s="296">
        <f>'Stock control'!AK201*'Stock control'!AF201</f>
        <v>0</v>
      </c>
      <c r="T201" s="296">
        <f>'Stock control'!AJ201*'Stock control'!AI201</f>
        <v>0</v>
      </c>
      <c r="U201" s="297">
        <f>('Stock control'!AK201*'Stock control'!AF201)-('Stock control'!AJ201*'Stock control'!AF201)-R201</f>
        <v>0</v>
      </c>
      <c r="V201" s="294" t="str">
        <f>'Stock control'!AQ201</f>
        <v/>
      </c>
      <c r="W201" s="298" t="str">
        <f>'Stock control'!AR201</f>
        <v>MR</v>
      </c>
      <c r="X201" s="296">
        <f>('Stock control'!AV201-'Stock control'!AU201)*'Stock control'!AS201*'Stock control'!AQ201</f>
        <v>0</v>
      </c>
      <c r="Y201" s="292">
        <f>'Stock control'!AV201*'Stock control'!AQ201</f>
        <v>0</v>
      </c>
      <c r="Z201" s="292">
        <f>'Stock control'!AU201*'Stock control'!AT201</f>
        <v>0</v>
      </c>
      <c r="AA201" s="293">
        <f>('Stock control'!AV201*'Stock control'!AQ201)-('Stock control'!AU201*'Stock control'!AQ201)-X201</f>
        <v>0</v>
      </c>
      <c r="AB201" s="294" t="str">
        <f>'Stock control'!BB201</f>
        <v/>
      </c>
      <c r="AC201" s="304" t="str">
        <f>'Stock control'!BC201</f>
        <v>MR</v>
      </c>
      <c r="AD201" s="292">
        <f>('Stock control'!BG201-'Stock control'!BF201)*'Stock control'!BD201*'Stock control'!BB201</f>
        <v>0</v>
      </c>
      <c r="AE201" s="292">
        <f>'Stock control'!BG201*'Stock control'!BB201</f>
        <v>0</v>
      </c>
      <c r="AF201" s="292">
        <f>'Stock control'!BF201*'Stock control'!BE201</f>
        <v>0</v>
      </c>
      <c r="AG201" s="293">
        <f>('Stock control'!BG201*'Stock control'!BB201)-('Stock control'!BF201*'Stock control'!BB201)-AD201</f>
        <v>0</v>
      </c>
      <c r="AH201" s="294" t="str">
        <f>'Stock control'!BM201</f>
        <v/>
      </c>
      <c r="AI201" s="304" t="str">
        <f>'Stock control'!BN201</f>
        <v>MR</v>
      </c>
      <c r="AJ201" s="292">
        <f>('Stock control'!BR201-'Stock control'!BQ201)*'Stock control'!BO201*'Stock control'!BM201</f>
        <v>0</v>
      </c>
      <c r="AK201" s="292">
        <f>'Stock control'!BM201*'Stock control'!BR201</f>
        <v>0</v>
      </c>
      <c r="AL201" s="292">
        <f>'Stock control'!BP201*'Stock control'!BQ201</f>
        <v>0</v>
      </c>
      <c r="AM201" s="293">
        <f>('Stock control'!BM201*'Stock control'!BR201)-('Stock control'!BM201*'Stock control'!BQ201)-AJ201</f>
        <v>0</v>
      </c>
      <c r="AN201" s="294" t="str">
        <f>'Stock control'!BX201</f>
        <v/>
      </c>
      <c r="AO201" s="304" t="str">
        <f>'Stock control'!BY201</f>
        <v>MR</v>
      </c>
      <c r="AP201" s="292">
        <f>('Stock control'!CC201-'Stock control'!CB201)*'Stock control'!BZ201*'Stock control'!BX201</f>
        <v>0</v>
      </c>
      <c r="AQ201" s="292">
        <f>'Stock control'!BX201*'Stock control'!CC201</f>
        <v>0</v>
      </c>
      <c r="AR201" s="292">
        <f>'Stock control'!CA201*'Stock control'!CB201</f>
        <v>0</v>
      </c>
      <c r="AS201" s="293">
        <f>('Stock control'!BX201*'Stock control'!CC201)-('Stock control'!BX201*'Stock control'!CB201)-AP201</f>
        <v>0</v>
      </c>
      <c r="AT201" s="294" t="str">
        <f>'Stock control'!CI201</f>
        <v/>
      </c>
      <c r="AU201" s="304" t="str">
        <f>'Stock control'!CJ201</f>
        <v>MR</v>
      </c>
      <c r="AV201" s="292">
        <f>('Stock control'!CN201-'Stock control'!CM201)*'Stock control'!CI201*'Stock control'!CK201</f>
        <v>0</v>
      </c>
      <c r="AW201" s="292">
        <f>'Stock control'!CI201*'Stock control'!CN201</f>
        <v>0</v>
      </c>
      <c r="AX201" s="292">
        <f>'Stock control'!CL201*'Stock control'!CM201</f>
        <v>0</v>
      </c>
      <c r="AY201" s="293">
        <f>('Stock control'!CI201*'Stock control'!CN201)-('Stock control'!CI201*'Stock control'!CM201)-AV201</f>
        <v>0</v>
      </c>
      <c r="AZ201" s="294" t="str">
        <f>'Stock control'!CT201</f>
        <v/>
      </c>
      <c r="BA201" s="304" t="str">
        <f>'Stock control'!CU201</f>
        <v>MR</v>
      </c>
      <c r="BB201" s="292">
        <f>('Stock control'!CY201-'Stock control'!CX201)*'Stock control'!CT201*'Stock control'!CV201</f>
        <v>0</v>
      </c>
      <c r="BC201" s="292">
        <f>'Stock control'!CT201*'Stock control'!CY201</f>
        <v>0</v>
      </c>
      <c r="BD201" s="292">
        <f>'Stock control'!CW201*'Stock control'!CX201</f>
        <v>0</v>
      </c>
      <c r="BE201" s="293">
        <f>('Stock control'!CT201*'Stock control'!CY201)-('Stock control'!CT201*'Stock control'!CX201)-BB201</f>
        <v>0</v>
      </c>
      <c r="BF201" s="294" t="str">
        <f>'Stock control'!DE201</f>
        <v/>
      </c>
      <c r="BG201" s="304" t="str">
        <f>'Stock control'!DF201</f>
        <v>MR</v>
      </c>
      <c r="BH201" s="292">
        <f>('Stock control'!DJ201-'Stock control'!DI201)*'Stock control'!EA201*'Stock control'!EC201</f>
        <v>0</v>
      </c>
      <c r="BI201" s="292">
        <f>'Stock control'!DE201*'Stock control'!DJ201</f>
        <v>0</v>
      </c>
      <c r="BJ201" s="292">
        <f>'Stock control'!DH201*'Stock control'!DI201</f>
        <v>0</v>
      </c>
      <c r="BK201" s="293">
        <f>('Stock control'!DE201*'Stock control'!DJ201)-('Stock control'!DE201*'Stock control'!DI201)-BH201</f>
        <v>0</v>
      </c>
      <c r="BL201" s="294" t="str">
        <f>'Stock control'!DP201</f>
        <v/>
      </c>
      <c r="BM201" s="304" t="str">
        <f>'Stock control'!DQ201</f>
        <v>MR</v>
      </c>
      <c r="BN201" s="292">
        <f>('Stock control'!DU201-'Stock control'!DT201)*'Stock control'!DP201*'Stock control'!DR201</f>
        <v>0</v>
      </c>
      <c r="BO201" s="292">
        <f>'Stock control'!DP201*'Stock control'!DU201</f>
        <v>0</v>
      </c>
      <c r="BP201" s="292">
        <f>'Stock control'!DS201*'Stock control'!DT201</f>
        <v>0</v>
      </c>
      <c r="BQ201" s="293">
        <f>('Stock control'!DP201*'Stock control'!DU201)-('Stock control'!DP201*'Stock control'!DT201)-BN201</f>
        <v>0</v>
      </c>
      <c r="BR201" s="294" t="str">
        <f>'Stock control'!EA201</f>
        <v/>
      </c>
      <c r="BS201" s="304" t="str">
        <f>'Stock control'!EB201</f>
        <v>MR</v>
      </c>
      <c r="BT201" s="292">
        <f>('Stock control'!EF201-'Stock control'!EE201)*'Stock control'!EA201*'Stock control'!EC201</f>
        <v>0</v>
      </c>
      <c r="BU201" s="292">
        <f>'Stock control'!EA201*'Stock control'!EF201</f>
        <v>0</v>
      </c>
      <c r="BV201" s="292">
        <f>'Stock control'!ED201*'Stock control'!EE201</f>
        <v>0</v>
      </c>
      <c r="BW201" s="293">
        <f>('Stock control'!EA201*'Stock control'!EF201)-('Stock control'!EE201*'Stock control'!EA201)-BT201</f>
        <v>0</v>
      </c>
    </row>
    <row r="202" ht="15.75" customHeight="1">
      <c r="B202" s="288">
        <v>189.0</v>
      </c>
      <c r="C202" s="289" t="str">
        <f>'Stock control'!D202</f>
        <v>SE Walter K Wigham - Purple</v>
      </c>
      <c r="D202" s="290" t="str">
        <f>'Stock control'!K202</f>
        <v>MR</v>
      </c>
      <c r="E202" s="303">
        <f>'Stock control'!J202</f>
        <v>0</v>
      </c>
      <c r="F202" s="296">
        <f>('Stock control'!O202-'Stock control'!N202)*'Stock control'!L202*'Stock control'!J202</f>
        <v>0</v>
      </c>
      <c r="G202" s="296">
        <f>'Stock control'!J202*'Stock control'!O202</f>
        <v>0</v>
      </c>
      <c r="H202" s="296">
        <f>'Stock control'!M202*'Stock control'!N202</f>
        <v>0</v>
      </c>
      <c r="I202" s="293">
        <f>('Stock control'!J202*'Stock control'!O202)-('Stock control'!J202*'Stock control'!N202)-F202</f>
        <v>0</v>
      </c>
      <c r="J202" s="294">
        <f>'Stock control'!U202</f>
        <v>0</v>
      </c>
      <c r="K202" s="304" t="str">
        <f>'Stock control'!V202</f>
        <v>MR</v>
      </c>
      <c r="L202" s="296">
        <f>('Stock control'!Z202-'Stock control'!Y202)*'Stock control'!W202*'Stock control'!U202</f>
        <v>0</v>
      </c>
      <c r="M202" s="296">
        <f>'Stock control'!Z202*'Stock control'!U202</f>
        <v>0</v>
      </c>
      <c r="N202" s="296">
        <f>'Stock control'!X202*'Stock control'!Y202</f>
        <v>0</v>
      </c>
      <c r="O202" s="297">
        <f>('Stock control'!Z202*'Stock control'!U202)-('Stock control'!Y202*'Stock control'!U202)-L202</f>
        <v>0</v>
      </c>
      <c r="P202" s="294" t="str">
        <f>'Stock control'!AF202</f>
        <v/>
      </c>
      <c r="Q202" s="304" t="str">
        <f>'Stock control'!AG202</f>
        <v>MR</v>
      </c>
      <c r="R202" s="296">
        <f>('Stock control'!AK202-'Stock control'!AJ202)*'Stock control'!AH202*'Stock control'!AF202</f>
        <v>0</v>
      </c>
      <c r="S202" s="296">
        <f>'Stock control'!AK202*'Stock control'!AF202</f>
        <v>0</v>
      </c>
      <c r="T202" s="296">
        <f>'Stock control'!AJ202*'Stock control'!AI202</f>
        <v>0</v>
      </c>
      <c r="U202" s="297">
        <f>('Stock control'!AK202*'Stock control'!AF202)-('Stock control'!AJ202*'Stock control'!AF202)-R202</f>
        <v>0</v>
      </c>
      <c r="V202" s="294" t="str">
        <f>'Stock control'!AQ202</f>
        <v/>
      </c>
      <c r="W202" s="298" t="str">
        <f>'Stock control'!AR202</f>
        <v>MR</v>
      </c>
      <c r="X202" s="296">
        <f>('Stock control'!AV202-'Stock control'!AU202)*'Stock control'!AS202*'Stock control'!AQ202</f>
        <v>0</v>
      </c>
      <c r="Y202" s="292">
        <f>'Stock control'!AV202*'Stock control'!AQ202</f>
        <v>0</v>
      </c>
      <c r="Z202" s="292">
        <f>'Stock control'!AU202*'Stock control'!AT202</f>
        <v>0</v>
      </c>
      <c r="AA202" s="293">
        <f>('Stock control'!AV202*'Stock control'!AQ202)-('Stock control'!AU202*'Stock control'!AQ202)-X202</f>
        <v>0</v>
      </c>
      <c r="AB202" s="294" t="str">
        <f>'Stock control'!BB202</f>
        <v/>
      </c>
      <c r="AC202" s="304" t="str">
        <f>'Stock control'!BC202</f>
        <v>MR</v>
      </c>
      <c r="AD202" s="292">
        <f>('Stock control'!BG202-'Stock control'!BF202)*'Stock control'!BD202*'Stock control'!BB202</f>
        <v>0</v>
      </c>
      <c r="AE202" s="292">
        <f>'Stock control'!BG202*'Stock control'!BB202</f>
        <v>0</v>
      </c>
      <c r="AF202" s="292">
        <f>'Stock control'!BF202*'Stock control'!BE202</f>
        <v>0</v>
      </c>
      <c r="AG202" s="293">
        <f>('Stock control'!BG202*'Stock control'!BB202)-('Stock control'!BF202*'Stock control'!BB202)-AD202</f>
        <v>0</v>
      </c>
      <c r="AH202" s="294" t="str">
        <f>'Stock control'!BM202</f>
        <v/>
      </c>
      <c r="AI202" s="304" t="str">
        <f>'Stock control'!BN202</f>
        <v>MR</v>
      </c>
      <c r="AJ202" s="292">
        <f>('Stock control'!BR202-'Stock control'!BQ202)*'Stock control'!BO202*'Stock control'!BM202</f>
        <v>0</v>
      </c>
      <c r="AK202" s="292">
        <f>'Stock control'!BM202*'Stock control'!BR202</f>
        <v>0</v>
      </c>
      <c r="AL202" s="292">
        <f>'Stock control'!BP202*'Stock control'!BQ202</f>
        <v>0</v>
      </c>
      <c r="AM202" s="293">
        <f>('Stock control'!BM202*'Stock control'!BR202)-('Stock control'!BM202*'Stock control'!BQ202)-AJ202</f>
        <v>0</v>
      </c>
      <c r="AN202" s="294" t="str">
        <f>'Stock control'!BX202</f>
        <v/>
      </c>
      <c r="AO202" s="304" t="str">
        <f>'Stock control'!BY202</f>
        <v>MR</v>
      </c>
      <c r="AP202" s="292">
        <f>('Stock control'!CC202-'Stock control'!CB202)*'Stock control'!BZ202*'Stock control'!BX202</f>
        <v>0</v>
      </c>
      <c r="AQ202" s="292">
        <f>'Stock control'!BX202*'Stock control'!CC202</f>
        <v>0</v>
      </c>
      <c r="AR202" s="292">
        <f>'Stock control'!CA202*'Stock control'!CB202</f>
        <v>0</v>
      </c>
      <c r="AS202" s="293">
        <f>('Stock control'!BX202*'Stock control'!CC202)-('Stock control'!BX202*'Stock control'!CB202)-AP202</f>
        <v>0</v>
      </c>
      <c r="AT202" s="294" t="str">
        <f>'Stock control'!CI202</f>
        <v/>
      </c>
      <c r="AU202" s="304" t="str">
        <f>'Stock control'!CJ202</f>
        <v>MR</v>
      </c>
      <c r="AV202" s="292">
        <f>('Stock control'!CN202-'Stock control'!CM202)*'Stock control'!CI202*'Stock control'!CK202</f>
        <v>0</v>
      </c>
      <c r="AW202" s="292">
        <f>'Stock control'!CI202*'Stock control'!CN202</f>
        <v>0</v>
      </c>
      <c r="AX202" s="292">
        <f>'Stock control'!CL202*'Stock control'!CM202</f>
        <v>0</v>
      </c>
      <c r="AY202" s="293">
        <f>('Stock control'!CI202*'Stock control'!CN202)-('Stock control'!CI202*'Stock control'!CM202)-AV202</f>
        <v>0</v>
      </c>
      <c r="AZ202" s="294" t="str">
        <f>'Stock control'!CT202</f>
        <v/>
      </c>
      <c r="BA202" s="304" t="str">
        <f>'Stock control'!CU202</f>
        <v>MR</v>
      </c>
      <c r="BB202" s="292">
        <f>('Stock control'!CY202-'Stock control'!CX202)*'Stock control'!CT202*'Stock control'!CV202</f>
        <v>0</v>
      </c>
      <c r="BC202" s="292">
        <f>'Stock control'!CT202*'Stock control'!CY202</f>
        <v>0</v>
      </c>
      <c r="BD202" s="292">
        <f>'Stock control'!CW202*'Stock control'!CX202</f>
        <v>0</v>
      </c>
      <c r="BE202" s="293">
        <f>('Stock control'!CT202*'Stock control'!CY202)-('Stock control'!CT202*'Stock control'!CX202)-BB202</f>
        <v>0</v>
      </c>
      <c r="BF202" s="294" t="str">
        <f>'Stock control'!DE202</f>
        <v/>
      </c>
      <c r="BG202" s="304" t="str">
        <f>'Stock control'!DF202</f>
        <v>MR</v>
      </c>
      <c r="BH202" s="292">
        <f>('Stock control'!DJ202-'Stock control'!DI202)*'Stock control'!EA202*'Stock control'!EC202</f>
        <v>0</v>
      </c>
      <c r="BI202" s="292">
        <f>'Stock control'!DE202*'Stock control'!DJ202</f>
        <v>0</v>
      </c>
      <c r="BJ202" s="292">
        <f>'Stock control'!DH202*'Stock control'!DI202</f>
        <v>0</v>
      </c>
      <c r="BK202" s="293">
        <f>('Stock control'!DE202*'Stock control'!DJ202)-('Stock control'!DE202*'Stock control'!DI202)-BH202</f>
        <v>0</v>
      </c>
      <c r="BL202" s="294" t="str">
        <f>'Stock control'!DP202</f>
        <v/>
      </c>
      <c r="BM202" s="304" t="str">
        <f>'Stock control'!DQ202</f>
        <v>MR</v>
      </c>
      <c r="BN202" s="292">
        <f>('Stock control'!DU202-'Stock control'!DT202)*'Stock control'!DP202*'Stock control'!DR202</f>
        <v>0</v>
      </c>
      <c r="BO202" s="292">
        <f>'Stock control'!DP202*'Stock control'!DU202</f>
        <v>0</v>
      </c>
      <c r="BP202" s="292">
        <f>'Stock control'!DS202*'Stock control'!DT202</f>
        <v>0</v>
      </c>
      <c r="BQ202" s="293">
        <f>('Stock control'!DP202*'Stock control'!DU202)-('Stock control'!DP202*'Stock control'!DT202)-BN202</f>
        <v>0</v>
      </c>
      <c r="BR202" s="294" t="str">
        <f>'Stock control'!EA202</f>
        <v/>
      </c>
      <c r="BS202" s="304" t="str">
        <f>'Stock control'!EB202</f>
        <v>MR</v>
      </c>
      <c r="BT202" s="292">
        <f>('Stock control'!EF202-'Stock control'!EE202)*'Stock control'!EA202*'Stock control'!EC202</f>
        <v>0</v>
      </c>
      <c r="BU202" s="292">
        <f>'Stock control'!EA202*'Stock control'!EF202</f>
        <v>0</v>
      </c>
      <c r="BV202" s="292">
        <f>'Stock control'!ED202*'Stock control'!EE202</f>
        <v>0</v>
      </c>
      <c r="BW202" s="293">
        <f>('Stock control'!EA202*'Stock control'!EF202)-('Stock control'!EE202*'Stock control'!EA202)-BT202</f>
        <v>0</v>
      </c>
    </row>
    <row r="203" ht="15.75" customHeight="1">
      <c r="B203" s="302">
        <v>190.0</v>
      </c>
      <c r="C203" s="289" t="str">
        <f>'Stock control'!D203</f>
        <v>SE Woodcoc - Purple</v>
      </c>
      <c r="D203" s="290" t="str">
        <f>'Stock control'!K203</f>
        <v>MR</v>
      </c>
      <c r="E203" s="303">
        <f>'Stock control'!J203</f>
        <v>0</v>
      </c>
      <c r="F203" s="296">
        <f>('Stock control'!O203-'Stock control'!N203)*'Stock control'!L203*'Stock control'!J203</f>
        <v>0</v>
      </c>
      <c r="G203" s="296">
        <f>'Stock control'!J203*'Stock control'!O203</f>
        <v>0</v>
      </c>
      <c r="H203" s="296">
        <f>'Stock control'!M203*'Stock control'!N203</f>
        <v>0</v>
      </c>
      <c r="I203" s="293">
        <f>('Stock control'!J203*'Stock control'!O203)-('Stock control'!J203*'Stock control'!N203)-F203</f>
        <v>0</v>
      </c>
      <c r="J203" s="294" t="str">
        <f>'Stock control'!U203</f>
        <v/>
      </c>
      <c r="K203" s="304" t="str">
        <f>'Stock control'!V203</f>
        <v>MR</v>
      </c>
      <c r="L203" s="296">
        <f>('Stock control'!Z203-'Stock control'!Y203)*'Stock control'!W203*'Stock control'!U203</f>
        <v>0</v>
      </c>
      <c r="M203" s="296">
        <f>'Stock control'!Z203*'Stock control'!U203</f>
        <v>0</v>
      </c>
      <c r="N203" s="296">
        <f>'Stock control'!X203*'Stock control'!Y203</f>
        <v>0</v>
      </c>
      <c r="O203" s="297">
        <f>('Stock control'!Z203*'Stock control'!U203)-('Stock control'!Y203*'Stock control'!U203)-L203</f>
        <v>0</v>
      </c>
      <c r="P203" s="294" t="str">
        <f>'Stock control'!AF203</f>
        <v/>
      </c>
      <c r="Q203" s="304" t="str">
        <f>'Stock control'!AG203</f>
        <v>MR</v>
      </c>
      <c r="R203" s="296">
        <f>('Stock control'!AK203-'Stock control'!AJ203)*'Stock control'!AH203*'Stock control'!AF203</f>
        <v>0</v>
      </c>
      <c r="S203" s="296">
        <f>'Stock control'!AK203*'Stock control'!AF203</f>
        <v>0</v>
      </c>
      <c r="T203" s="296">
        <f>'Stock control'!AJ203*'Stock control'!AI203</f>
        <v>0</v>
      </c>
      <c r="U203" s="297">
        <f>('Stock control'!AK203*'Stock control'!AF203)-('Stock control'!AJ203*'Stock control'!AF203)-R203</f>
        <v>0</v>
      </c>
      <c r="V203" s="294" t="str">
        <f>'Stock control'!AQ203</f>
        <v/>
      </c>
      <c r="W203" s="298" t="str">
        <f>'Stock control'!AR203</f>
        <v>MR</v>
      </c>
      <c r="X203" s="296">
        <f>('Stock control'!AV203-'Stock control'!AU203)*'Stock control'!AS203*'Stock control'!AQ203</f>
        <v>0</v>
      </c>
      <c r="Y203" s="292">
        <f>'Stock control'!AV203*'Stock control'!AQ203</f>
        <v>0</v>
      </c>
      <c r="Z203" s="292">
        <f>'Stock control'!AU203*'Stock control'!AT203</f>
        <v>0</v>
      </c>
      <c r="AA203" s="293">
        <f>('Stock control'!AV203*'Stock control'!AQ203)-('Stock control'!AU203*'Stock control'!AQ203)-X203</f>
        <v>0</v>
      </c>
      <c r="AB203" s="294" t="str">
        <f>'Stock control'!BB203</f>
        <v/>
      </c>
      <c r="AC203" s="304" t="str">
        <f>'Stock control'!BC203</f>
        <v>MR</v>
      </c>
      <c r="AD203" s="292">
        <f>('Stock control'!BG203-'Stock control'!BF203)*'Stock control'!BD203*'Stock control'!BB203</f>
        <v>0</v>
      </c>
      <c r="AE203" s="292">
        <f>'Stock control'!BG203*'Stock control'!BB203</f>
        <v>0</v>
      </c>
      <c r="AF203" s="292">
        <f>'Stock control'!BF203*'Stock control'!BE203</f>
        <v>0</v>
      </c>
      <c r="AG203" s="293">
        <f>('Stock control'!BG203*'Stock control'!BB203)-('Stock control'!BF203*'Stock control'!BB203)-AD203</f>
        <v>0</v>
      </c>
      <c r="AH203" s="294" t="str">
        <f>'Stock control'!BM203</f>
        <v/>
      </c>
      <c r="AI203" s="304" t="str">
        <f>'Stock control'!BN203</f>
        <v>MR</v>
      </c>
      <c r="AJ203" s="292">
        <f>('Stock control'!BR203-'Stock control'!BQ203)*'Stock control'!BO203*'Stock control'!BM203</f>
        <v>0</v>
      </c>
      <c r="AK203" s="292">
        <f>'Stock control'!BM203*'Stock control'!BR203</f>
        <v>0</v>
      </c>
      <c r="AL203" s="292">
        <f>'Stock control'!BP203*'Stock control'!BQ203</f>
        <v>0</v>
      </c>
      <c r="AM203" s="293">
        <f>('Stock control'!BM203*'Stock control'!BR203)-('Stock control'!BM203*'Stock control'!BQ203)-AJ203</f>
        <v>0</v>
      </c>
      <c r="AN203" s="294" t="str">
        <f>'Stock control'!BX203</f>
        <v/>
      </c>
      <c r="AO203" s="304" t="str">
        <f>'Stock control'!BY203</f>
        <v>MR</v>
      </c>
      <c r="AP203" s="292">
        <f>('Stock control'!CC203-'Stock control'!CB203)*'Stock control'!BZ203*'Stock control'!BX203</f>
        <v>0</v>
      </c>
      <c r="AQ203" s="292">
        <f>'Stock control'!BX203*'Stock control'!CC203</f>
        <v>0</v>
      </c>
      <c r="AR203" s="292">
        <f>'Stock control'!CA203*'Stock control'!CB203</f>
        <v>0</v>
      </c>
      <c r="AS203" s="293">
        <f>('Stock control'!BX203*'Stock control'!CC203)-('Stock control'!BX203*'Stock control'!CB203)-AP203</f>
        <v>0</v>
      </c>
      <c r="AT203" s="294" t="str">
        <f>'Stock control'!CI203</f>
        <v/>
      </c>
      <c r="AU203" s="304" t="str">
        <f>'Stock control'!CJ203</f>
        <v>MR</v>
      </c>
      <c r="AV203" s="292">
        <f>('Stock control'!CN203-'Stock control'!CM203)*'Stock control'!CI203*'Stock control'!CK203</f>
        <v>0</v>
      </c>
      <c r="AW203" s="292">
        <f>'Stock control'!CI203*'Stock control'!CN203</f>
        <v>0</v>
      </c>
      <c r="AX203" s="292">
        <f>'Stock control'!CL203*'Stock control'!CM203</f>
        <v>0</v>
      </c>
      <c r="AY203" s="293">
        <f>('Stock control'!CI203*'Stock control'!CN203)-('Stock control'!CI203*'Stock control'!CM203)-AV203</f>
        <v>0</v>
      </c>
      <c r="AZ203" s="294" t="str">
        <f>'Stock control'!CT203</f>
        <v/>
      </c>
      <c r="BA203" s="304" t="str">
        <f>'Stock control'!CU203</f>
        <v>MR</v>
      </c>
      <c r="BB203" s="292">
        <f>('Stock control'!CY203-'Stock control'!CX203)*'Stock control'!CT203*'Stock control'!CV203</f>
        <v>0</v>
      </c>
      <c r="BC203" s="292">
        <f>'Stock control'!CT203*'Stock control'!CY203</f>
        <v>0</v>
      </c>
      <c r="BD203" s="292">
        <f>'Stock control'!CW203*'Stock control'!CX203</f>
        <v>0</v>
      </c>
      <c r="BE203" s="293">
        <f>('Stock control'!CT203*'Stock control'!CY203)-('Stock control'!CT203*'Stock control'!CX203)-BB203</f>
        <v>0</v>
      </c>
      <c r="BF203" s="294" t="str">
        <f>'Stock control'!DE203</f>
        <v/>
      </c>
      <c r="BG203" s="304" t="str">
        <f>'Stock control'!DF203</f>
        <v>MR</v>
      </c>
      <c r="BH203" s="292">
        <f>('Stock control'!DJ203-'Stock control'!DI203)*'Stock control'!EA203*'Stock control'!EC203</f>
        <v>0</v>
      </c>
      <c r="BI203" s="292">
        <f>'Stock control'!DE203*'Stock control'!DJ203</f>
        <v>0</v>
      </c>
      <c r="BJ203" s="292">
        <f>'Stock control'!DH203*'Stock control'!DI203</f>
        <v>0</v>
      </c>
      <c r="BK203" s="293">
        <f>('Stock control'!DE203*'Stock control'!DJ203)-('Stock control'!DE203*'Stock control'!DI203)-BH203</f>
        <v>0</v>
      </c>
      <c r="BL203" s="294" t="str">
        <f>'Stock control'!DP203</f>
        <v/>
      </c>
      <c r="BM203" s="304" t="str">
        <f>'Stock control'!DQ203</f>
        <v>MR</v>
      </c>
      <c r="BN203" s="292">
        <f>('Stock control'!DU203-'Stock control'!DT203)*'Stock control'!DP203*'Stock control'!DR203</f>
        <v>0</v>
      </c>
      <c r="BO203" s="292">
        <f>'Stock control'!DP203*'Stock control'!DU203</f>
        <v>0</v>
      </c>
      <c r="BP203" s="292">
        <f>'Stock control'!DS203*'Stock control'!DT203</f>
        <v>0</v>
      </c>
      <c r="BQ203" s="293">
        <f>('Stock control'!DP203*'Stock control'!DU203)-('Stock control'!DP203*'Stock control'!DT203)-BN203</f>
        <v>0</v>
      </c>
      <c r="BR203" s="294" t="str">
        <f>'Stock control'!EA203</f>
        <v/>
      </c>
      <c r="BS203" s="304" t="str">
        <f>'Stock control'!EB203</f>
        <v>MR</v>
      </c>
      <c r="BT203" s="292">
        <f>('Stock control'!EF203-'Stock control'!EE203)*'Stock control'!EA203*'Stock control'!EC203</f>
        <v>0</v>
      </c>
      <c r="BU203" s="292">
        <f>'Stock control'!EA203*'Stock control'!EF203</f>
        <v>0</v>
      </c>
      <c r="BV203" s="292">
        <f>'Stock control'!ED203*'Stock control'!EE203</f>
        <v>0</v>
      </c>
      <c r="BW203" s="293">
        <f>('Stock control'!EA203*'Stock control'!EF203)-('Stock control'!EE203*'Stock control'!EA203)-BT203</f>
        <v>0</v>
      </c>
    </row>
    <row r="204" ht="15.75" customHeight="1">
      <c r="B204" s="288">
        <v>191.0</v>
      </c>
      <c r="C204" s="289" t="str">
        <f>'Stock control'!D204</f>
        <v>SE Golden Eagle - Green</v>
      </c>
      <c r="D204" s="290" t="str">
        <f>'Stock control'!K204</f>
        <v>MR</v>
      </c>
      <c r="E204" s="303">
        <f>'Stock control'!J204</f>
        <v>0</v>
      </c>
      <c r="F204" s="296">
        <f>('Stock control'!O204-'Stock control'!N204)*'Stock control'!L204*'Stock control'!J204</f>
        <v>0</v>
      </c>
      <c r="G204" s="296">
        <f>'Stock control'!J204*'Stock control'!O204</f>
        <v>0</v>
      </c>
      <c r="H204" s="296">
        <f>'Stock control'!M204*'Stock control'!N204</f>
        <v>0</v>
      </c>
      <c r="I204" s="293">
        <f>('Stock control'!J204*'Stock control'!O204)-('Stock control'!J204*'Stock control'!N204)-F204</f>
        <v>0</v>
      </c>
      <c r="J204" s="294" t="str">
        <f>'Stock control'!U204</f>
        <v/>
      </c>
      <c r="K204" s="304" t="str">
        <f>'Stock control'!V204</f>
        <v>MR</v>
      </c>
      <c r="L204" s="296">
        <f>('Stock control'!Z204-'Stock control'!Y204)*'Stock control'!W204*'Stock control'!U204</f>
        <v>0</v>
      </c>
      <c r="M204" s="296">
        <f>'Stock control'!Z204*'Stock control'!U204</f>
        <v>0</v>
      </c>
      <c r="N204" s="296">
        <f>'Stock control'!X204*'Stock control'!Y204</f>
        <v>0</v>
      </c>
      <c r="O204" s="297">
        <f>('Stock control'!Z204*'Stock control'!U204)-('Stock control'!Y204*'Stock control'!U204)-L204</f>
        <v>0</v>
      </c>
      <c r="P204" s="294" t="str">
        <f>'Stock control'!AF204</f>
        <v/>
      </c>
      <c r="Q204" s="304" t="str">
        <f>'Stock control'!AG204</f>
        <v>MR</v>
      </c>
      <c r="R204" s="296">
        <f>('Stock control'!AK204-'Stock control'!AJ204)*'Stock control'!AH204*'Stock control'!AF204</f>
        <v>0</v>
      </c>
      <c r="S204" s="296">
        <f>'Stock control'!AK204*'Stock control'!AF204</f>
        <v>0</v>
      </c>
      <c r="T204" s="296">
        <f>'Stock control'!AJ204*'Stock control'!AI204</f>
        <v>0</v>
      </c>
      <c r="U204" s="297">
        <f>('Stock control'!AK204*'Stock control'!AF204)-('Stock control'!AJ204*'Stock control'!AF204)-R204</f>
        <v>0</v>
      </c>
      <c r="V204" s="294" t="str">
        <f>'Stock control'!AQ204</f>
        <v/>
      </c>
      <c r="W204" s="298" t="str">
        <f>'Stock control'!AR204</f>
        <v>MR</v>
      </c>
      <c r="X204" s="296">
        <f>('Stock control'!AV204-'Stock control'!AU204)*'Stock control'!AS204*'Stock control'!AQ204</f>
        <v>0</v>
      </c>
      <c r="Y204" s="292">
        <f>'Stock control'!AV204*'Stock control'!AQ204</f>
        <v>0</v>
      </c>
      <c r="Z204" s="292">
        <f>'Stock control'!AU204*'Stock control'!AT204</f>
        <v>0</v>
      </c>
      <c r="AA204" s="293">
        <f>('Stock control'!AV204*'Stock control'!AQ204)-('Stock control'!AU204*'Stock control'!AQ204)-X204</f>
        <v>0</v>
      </c>
      <c r="AB204" s="294" t="str">
        <f>'Stock control'!BB204</f>
        <v/>
      </c>
      <c r="AC204" s="304" t="str">
        <f>'Stock control'!BC204</f>
        <v>MR</v>
      </c>
      <c r="AD204" s="292">
        <f>('Stock control'!BG204-'Stock control'!BF204)*'Stock control'!BD204*'Stock control'!BB204</f>
        <v>0</v>
      </c>
      <c r="AE204" s="292">
        <f>'Stock control'!BG204*'Stock control'!BB204</f>
        <v>0</v>
      </c>
      <c r="AF204" s="292">
        <f>'Stock control'!BF204*'Stock control'!BE204</f>
        <v>0</v>
      </c>
      <c r="AG204" s="293">
        <f>('Stock control'!BG204*'Stock control'!BB204)-('Stock control'!BF204*'Stock control'!BB204)-AD204</f>
        <v>0</v>
      </c>
      <c r="AH204" s="294" t="str">
        <f>'Stock control'!BM204</f>
        <v/>
      </c>
      <c r="AI204" s="304" t="str">
        <f>'Stock control'!BN204</f>
        <v>MR</v>
      </c>
      <c r="AJ204" s="292">
        <f>('Stock control'!BR204-'Stock control'!BQ204)*'Stock control'!BO204*'Stock control'!BM204</f>
        <v>0</v>
      </c>
      <c r="AK204" s="292">
        <f>'Stock control'!BM204*'Stock control'!BR204</f>
        <v>0</v>
      </c>
      <c r="AL204" s="292">
        <f>'Stock control'!BP204*'Stock control'!BQ204</f>
        <v>0</v>
      </c>
      <c r="AM204" s="293">
        <f>('Stock control'!BM204*'Stock control'!BR204)-('Stock control'!BM204*'Stock control'!BQ204)-AJ204</f>
        <v>0</v>
      </c>
      <c r="AN204" s="294" t="str">
        <f>'Stock control'!BX204</f>
        <v/>
      </c>
      <c r="AO204" s="304" t="str">
        <f>'Stock control'!BY204</f>
        <v>MR</v>
      </c>
      <c r="AP204" s="292">
        <f>('Stock control'!CC204-'Stock control'!CB204)*'Stock control'!BZ204*'Stock control'!BX204</f>
        <v>0</v>
      </c>
      <c r="AQ204" s="292">
        <f>'Stock control'!BX204*'Stock control'!CC204</f>
        <v>0</v>
      </c>
      <c r="AR204" s="292">
        <f>'Stock control'!CA204*'Stock control'!CB204</f>
        <v>0</v>
      </c>
      <c r="AS204" s="293">
        <f>('Stock control'!BX204*'Stock control'!CC204)-('Stock control'!BX204*'Stock control'!CB204)-AP204</f>
        <v>0</v>
      </c>
      <c r="AT204" s="294" t="str">
        <f>'Stock control'!CI204</f>
        <v/>
      </c>
      <c r="AU204" s="304" t="str">
        <f>'Stock control'!CJ204</f>
        <v>MR</v>
      </c>
      <c r="AV204" s="292">
        <f>('Stock control'!CN204-'Stock control'!CM204)*'Stock control'!CI204*'Stock control'!CK204</f>
        <v>0</v>
      </c>
      <c r="AW204" s="292">
        <f>'Stock control'!CI204*'Stock control'!CN204</f>
        <v>0</v>
      </c>
      <c r="AX204" s="292">
        <f>'Stock control'!CL204*'Stock control'!CM204</f>
        <v>0</v>
      </c>
      <c r="AY204" s="293">
        <f>('Stock control'!CI204*'Stock control'!CN204)-('Stock control'!CI204*'Stock control'!CM204)-AV204</f>
        <v>0</v>
      </c>
      <c r="AZ204" s="294" t="str">
        <f>'Stock control'!CT204</f>
        <v/>
      </c>
      <c r="BA204" s="304" t="str">
        <f>'Stock control'!CU204</f>
        <v>MR</v>
      </c>
      <c r="BB204" s="292">
        <f>('Stock control'!CY204-'Stock control'!CX204)*'Stock control'!CT204*'Stock control'!CV204</f>
        <v>0</v>
      </c>
      <c r="BC204" s="292">
        <f>'Stock control'!CT204*'Stock control'!CY204</f>
        <v>0</v>
      </c>
      <c r="BD204" s="292">
        <f>'Stock control'!CW204*'Stock control'!CX204</f>
        <v>0</v>
      </c>
      <c r="BE204" s="293">
        <f>('Stock control'!CT204*'Stock control'!CY204)-('Stock control'!CT204*'Stock control'!CX204)-BB204</f>
        <v>0</v>
      </c>
      <c r="BF204" s="294" t="str">
        <f>'Stock control'!DE204</f>
        <v/>
      </c>
      <c r="BG204" s="304" t="str">
        <f>'Stock control'!DF204</f>
        <v>MR</v>
      </c>
      <c r="BH204" s="292">
        <f>('Stock control'!DJ204-'Stock control'!DI204)*'Stock control'!EA204*'Stock control'!EC204</f>
        <v>0</v>
      </c>
      <c r="BI204" s="292">
        <f>'Stock control'!DE204*'Stock control'!DJ204</f>
        <v>0</v>
      </c>
      <c r="BJ204" s="292">
        <f>'Stock control'!DH204*'Stock control'!DI204</f>
        <v>0</v>
      </c>
      <c r="BK204" s="293">
        <f>('Stock control'!DE204*'Stock control'!DJ204)-('Stock control'!DE204*'Stock control'!DI204)-BH204</f>
        <v>0</v>
      </c>
      <c r="BL204" s="294" t="str">
        <f>'Stock control'!DP204</f>
        <v/>
      </c>
      <c r="BM204" s="304" t="str">
        <f>'Stock control'!DQ204</f>
        <v>MR</v>
      </c>
      <c r="BN204" s="292">
        <f>('Stock control'!DU204-'Stock control'!DT204)*'Stock control'!DP204*'Stock control'!DR204</f>
        <v>0</v>
      </c>
      <c r="BO204" s="292">
        <f>'Stock control'!DP204*'Stock control'!DU204</f>
        <v>0</v>
      </c>
      <c r="BP204" s="292">
        <f>'Stock control'!DS204*'Stock control'!DT204</f>
        <v>0</v>
      </c>
      <c r="BQ204" s="293">
        <f>('Stock control'!DP204*'Stock control'!DU204)-('Stock control'!DP204*'Stock control'!DT204)-BN204</f>
        <v>0</v>
      </c>
      <c r="BR204" s="294" t="str">
        <f>'Stock control'!EA204</f>
        <v/>
      </c>
      <c r="BS204" s="304" t="str">
        <f>'Stock control'!EB204</f>
        <v>MR</v>
      </c>
      <c r="BT204" s="292">
        <f>('Stock control'!EF204-'Stock control'!EE204)*'Stock control'!EA204*'Stock control'!EC204</f>
        <v>0</v>
      </c>
      <c r="BU204" s="292">
        <f>'Stock control'!EA204*'Stock control'!EF204</f>
        <v>0</v>
      </c>
      <c r="BV204" s="292">
        <f>'Stock control'!ED204*'Stock control'!EE204</f>
        <v>0</v>
      </c>
      <c r="BW204" s="293">
        <f>('Stock control'!EA204*'Stock control'!EF204)-('Stock control'!EE204*'Stock control'!EA204)-BT204</f>
        <v>0</v>
      </c>
    </row>
    <row r="205" ht="15.75" customHeight="1">
      <c r="B205" s="302">
        <v>192.0</v>
      </c>
      <c r="C205" s="289" t="str">
        <f>'Stock control'!D205</f>
        <v>SE Kingfisher - Green</v>
      </c>
      <c r="D205" s="290" t="str">
        <f>'Stock control'!K205</f>
        <v>MR</v>
      </c>
      <c r="E205" s="303">
        <f>'Stock control'!J205</f>
        <v>0</v>
      </c>
      <c r="F205" s="296">
        <f>('Stock control'!O205-'Stock control'!N205)*'Stock control'!L205*'Stock control'!J205</f>
        <v>0</v>
      </c>
      <c r="G205" s="296">
        <f>'Stock control'!J205*'Stock control'!O205</f>
        <v>0</v>
      </c>
      <c r="H205" s="296">
        <f>'Stock control'!M205*'Stock control'!N205</f>
        <v>0</v>
      </c>
      <c r="I205" s="293">
        <f>('Stock control'!J205*'Stock control'!O205)-('Stock control'!J205*'Stock control'!N205)-F205</f>
        <v>0</v>
      </c>
      <c r="J205" s="294" t="str">
        <f>'Stock control'!U205</f>
        <v/>
      </c>
      <c r="K205" s="304" t="str">
        <f>'Stock control'!V205</f>
        <v>MR</v>
      </c>
      <c r="L205" s="296">
        <f>('Stock control'!Z205-'Stock control'!Y205)*'Stock control'!W205*'Stock control'!U205</f>
        <v>0</v>
      </c>
      <c r="M205" s="296">
        <f>'Stock control'!Z205*'Stock control'!U205</f>
        <v>0</v>
      </c>
      <c r="N205" s="296">
        <f>'Stock control'!X205*'Stock control'!Y205</f>
        <v>0</v>
      </c>
      <c r="O205" s="297">
        <f>('Stock control'!Z205*'Stock control'!U205)-('Stock control'!Y205*'Stock control'!U205)-L205</f>
        <v>0</v>
      </c>
      <c r="P205" s="294" t="str">
        <f>'Stock control'!AF205</f>
        <v/>
      </c>
      <c r="Q205" s="304" t="str">
        <f>'Stock control'!AG205</f>
        <v>MR</v>
      </c>
      <c r="R205" s="296">
        <f>('Stock control'!AK205-'Stock control'!AJ205)*'Stock control'!AH205*'Stock control'!AF205</f>
        <v>0</v>
      </c>
      <c r="S205" s="296">
        <f>'Stock control'!AK205*'Stock control'!AF205</f>
        <v>0</v>
      </c>
      <c r="T205" s="296">
        <f>'Stock control'!AJ205*'Stock control'!AI205</f>
        <v>0</v>
      </c>
      <c r="U205" s="297">
        <f>('Stock control'!AK205*'Stock control'!AF205)-('Stock control'!AJ205*'Stock control'!AF205)-R205</f>
        <v>0</v>
      </c>
      <c r="V205" s="294" t="str">
        <f>'Stock control'!AQ205</f>
        <v/>
      </c>
      <c r="W205" s="298" t="str">
        <f>'Stock control'!AR205</f>
        <v>MR</v>
      </c>
      <c r="X205" s="296">
        <f>('Stock control'!AV205-'Stock control'!AU205)*'Stock control'!AS205*'Stock control'!AQ205</f>
        <v>0</v>
      </c>
      <c r="Y205" s="292">
        <f>'Stock control'!AV205*'Stock control'!AQ205</f>
        <v>0</v>
      </c>
      <c r="Z205" s="292">
        <f>'Stock control'!AU205*'Stock control'!AT205</f>
        <v>0</v>
      </c>
      <c r="AA205" s="293">
        <f>('Stock control'!AV205*'Stock control'!AQ205)-('Stock control'!AU205*'Stock control'!AQ205)-X205</f>
        <v>0</v>
      </c>
      <c r="AB205" s="294" t="str">
        <f>'Stock control'!BB205</f>
        <v/>
      </c>
      <c r="AC205" s="304" t="str">
        <f>'Stock control'!BC205</f>
        <v>MR</v>
      </c>
      <c r="AD205" s="292">
        <f>('Stock control'!BG205-'Stock control'!BF205)*'Stock control'!BD205*'Stock control'!BB205</f>
        <v>0</v>
      </c>
      <c r="AE205" s="292">
        <f>'Stock control'!BG205*'Stock control'!BB205</f>
        <v>0</v>
      </c>
      <c r="AF205" s="292">
        <f>'Stock control'!BF205*'Stock control'!BE205</f>
        <v>0</v>
      </c>
      <c r="AG205" s="293">
        <f>('Stock control'!BG205*'Stock control'!BB205)-('Stock control'!BF205*'Stock control'!BB205)-AD205</f>
        <v>0</v>
      </c>
      <c r="AH205" s="294" t="str">
        <f>'Stock control'!BM205</f>
        <v/>
      </c>
      <c r="AI205" s="304" t="str">
        <f>'Stock control'!BN205</f>
        <v>MR</v>
      </c>
      <c r="AJ205" s="292">
        <f>('Stock control'!BR205-'Stock control'!BQ205)*'Stock control'!BO205*'Stock control'!BM205</f>
        <v>0</v>
      </c>
      <c r="AK205" s="292">
        <f>'Stock control'!BM205*'Stock control'!BR205</f>
        <v>0</v>
      </c>
      <c r="AL205" s="292">
        <f>'Stock control'!BP205*'Stock control'!BQ205</f>
        <v>0</v>
      </c>
      <c r="AM205" s="293">
        <f>('Stock control'!BM205*'Stock control'!BR205)-('Stock control'!BM205*'Stock control'!BQ205)-AJ205</f>
        <v>0</v>
      </c>
      <c r="AN205" s="294" t="str">
        <f>'Stock control'!BX205</f>
        <v/>
      </c>
      <c r="AO205" s="304" t="str">
        <f>'Stock control'!BY205</f>
        <v>MR</v>
      </c>
      <c r="AP205" s="292">
        <f>('Stock control'!CC205-'Stock control'!CB205)*'Stock control'!BZ205*'Stock control'!BX205</f>
        <v>0</v>
      </c>
      <c r="AQ205" s="292">
        <f>'Stock control'!BX205*'Stock control'!CC205</f>
        <v>0</v>
      </c>
      <c r="AR205" s="292">
        <f>'Stock control'!CA205*'Stock control'!CB205</f>
        <v>0</v>
      </c>
      <c r="AS205" s="293">
        <f>('Stock control'!BX205*'Stock control'!CC205)-('Stock control'!BX205*'Stock control'!CB205)-AP205</f>
        <v>0</v>
      </c>
      <c r="AT205" s="294" t="str">
        <f>'Stock control'!CI205</f>
        <v/>
      </c>
      <c r="AU205" s="304" t="str">
        <f>'Stock control'!CJ205</f>
        <v>MR</v>
      </c>
      <c r="AV205" s="292">
        <f>('Stock control'!CN205-'Stock control'!CM205)*'Stock control'!CI205*'Stock control'!CK205</f>
        <v>0</v>
      </c>
      <c r="AW205" s="292">
        <f>'Stock control'!CI205*'Stock control'!CN205</f>
        <v>0</v>
      </c>
      <c r="AX205" s="292">
        <f>'Stock control'!CL205*'Stock control'!CM205</f>
        <v>0</v>
      </c>
      <c r="AY205" s="293">
        <f>('Stock control'!CI205*'Stock control'!CN205)-('Stock control'!CI205*'Stock control'!CM205)-AV205</f>
        <v>0</v>
      </c>
      <c r="AZ205" s="294" t="str">
        <f>'Stock control'!CT205</f>
        <v/>
      </c>
      <c r="BA205" s="304" t="str">
        <f>'Stock control'!CU205</f>
        <v>MR</v>
      </c>
      <c r="BB205" s="292">
        <f>('Stock control'!CY205-'Stock control'!CX205)*'Stock control'!CT205*'Stock control'!CV205</f>
        <v>0</v>
      </c>
      <c r="BC205" s="292">
        <f>'Stock control'!CT205*'Stock control'!CY205</f>
        <v>0</v>
      </c>
      <c r="BD205" s="292">
        <f>'Stock control'!CW205*'Stock control'!CX205</f>
        <v>0</v>
      </c>
      <c r="BE205" s="293">
        <f>('Stock control'!CT205*'Stock control'!CY205)-('Stock control'!CT205*'Stock control'!CX205)-BB205</f>
        <v>0</v>
      </c>
      <c r="BF205" s="294" t="str">
        <f>'Stock control'!DE205</f>
        <v/>
      </c>
      <c r="BG205" s="304" t="str">
        <f>'Stock control'!DF205</f>
        <v>MR</v>
      </c>
      <c r="BH205" s="292">
        <f>('Stock control'!DJ205-'Stock control'!DI205)*'Stock control'!EA205*'Stock control'!EC205</f>
        <v>0</v>
      </c>
      <c r="BI205" s="292">
        <f>'Stock control'!DE205*'Stock control'!DJ205</f>
        <v>0</v>
      </c>
      <c r="BJ205" s="292">
        <f>'Stock control'!DH205*'Stock control'!DI205</f>
        <v>0</v>
      </c>
      <c r="BK205" s="293">
        <f>('Stock control'!DE205*'Stock control'!DJ205)-('Stock control'!DE205*'Stock control'!DI205)-BH205</f>
        <v>0</v>
      </c>
      <c r="BL205" s="294" t="str">
        <f>'Stock control'!DP205</f>
        <v/>
      </c>
      <c r="BM205" s="304" t="str">
        <f>'Stock control'!DQ205</f>
        <v>MR</v>
      </c>
      <c r="BN205" s="292">
        <f>('Stock control'!DU205-'Stock control'!DT205)*'Stock control'!DP205*'Stock control'!DR205</f>
        <v>0</v>
      </c>
      <c r="BO205" s="292">
        <f>'Stock control'!DP205*'Stock control'!DU205</f>
        <v>0</v>
      </c>
      <c r="BP205" s="292">
        <f>'Stock control'!DS205*'Stock control'!DT205</f>
        <v>0</v>
      </c>
      <c r="BQ205" s="293">
        <f>('Stock control'!DP205*'Stock control'!DU205)-('Stock control'!DP205*'Stock control'!DT205)-BN205</f>
        <v>0</v>
      </c>
      <c r="BR205" s="294" t="str">
        <f>'Stock control'!EA205</f>
        <v/>
      </c>
      <c r="BS205" s="304" t="str">
        <f>'Stock control'!EB205</f>
        <v>MR</v>
      </c>
      <c r="BT205" s="292">
        <f>('Stock control'!EF205-'Stock control'!EE205)*'Stock control'!EA205*'Stock control'!EC205</f>
        <v>0</v>
      </c>
      <c r="BU205" s="292">
        <f>'Stock control'!EA205*'Stock control'!EF205</f>
        <v>0</v>
      </c>
      <c r="BV205" s="292">
        <f>'Stock control'!ED205*'Stock control'!EE205</f>
        <v>0</v>
      </c>
      <c r="BW205" s="293">
        <f>('Stock control'!EA205*'Stock control'!EF205)-('Stock control'!EE205*'Stock control'!EA205)-BT205</f>
        <v>0</v>
      </c>
    </row>
    <row r="206" ht="15.75" customHeight="1">
      <c r="B206" s="288">
        <v>193.0</v>
      </c>
      <c r="C206" s="289" t="str">
        <f>'Stock control'!D206</f>
        <v>SE Falcon - Green</v>
      </c>
      <c r="D206" s="290" t="str">
        <f>'Stock control'!K206</f>
        <v>MR</v>
      </c>
      <c r="E206" s="303">
        <f>'Stock control'!J206</f>
        <v>0</v>
      </c>
      <c r="F206" s="296">
        <f>('Stock control'!O206-'Stock control'!N206)*'Stock control'!L206*'Stock control'!J206</f>
        <v>0</v>
      </c>
      <c r="G206" s="296">
        <f>'Stock control'!J206*'Stock control'!O206</f>
        <v>0</v>
      </c>
      <c r="H206" s="296">
        <f>'Stock control'!M206*'Stock control'!N206</f>
        <v>0</v>
      </c>
      <c r="I206" s="293">
        <f>('Stock control'!J206*'Stock control'!O206)-('Stock control'!J206*'Stock control'!N206)-F206</f>
        <v>0</v>
      </c>
      <c r="J206" s="294" t="str">
        <f>'Stock control'!U206</f>
        <v/>
      </c>
      <c r="K206" s="304" t="str">
        <f>'Stock control'!V206</f>
        <v>MR</v>
      </c>
      <c r="L206" s="296">
        <f>('Stock control'!Z206-'Stock control'!Y206)*'Stock control'!W206*'Stock control'!U206</f>
        <v>0</v>
      </c>
      <c r="M206" s="296">
        <f>'Stock control'!Z206*'Stock control'!U206</f>
        <v>0</v>
      </c>
      <c r="N206" s="296">
        <f>'Stock control'!X206*'Stock control'!Y206</f>
        <v>0</v>
      </c>
      <c r="O206" s="297">
        <f>('Stock control'!Z206*'Stock control'!U206)-('Stock control'!Y206*'Stock control'!U206)-L206</f>
        <v>0</v>
      </c>
      <c r="P206" s="294" t="str">
        <f>'Stock control'!AF206</f>
        <v/>
      </c>
      <c r="Q206" s="304" t="str">
        <f>'Stock control'!AG206</f>
        <v>MR</v>
      </c>
      <c r="R206" s="296">
        <f>('Stock control'!AK206-'Stock control'!AJ206)*'Stock control'!AH206*'Stock control'!AF206</f>
        <v>0</v>
      </c>
      <c r="S206" s="296">
        <f>'Stock control'!AK206*'Stock control'!AF206</f>
        <v>0</v>
      </c>
      <c r="T206" s="296">
        <f>'Stock control'!AJ206*'Stock control'!AI206</f>
        <v>0</v>
      </c>
      <c r="U206" s="297">
        <f>('Stock control'!AK206*'Stock control'!AF206)-('Stock control'!AJ206*'Stock control'!AF206)-R206</f>
        <v>0</v>
      </c>
      <c r="V206" s="294" t="str">
        <f>'Stock control'!AQ206</f>
        <v/>
      </c>
      <c r="W206" s="298" t="str">
        <f>'Stock control'!AR206</f>
        <v>MR</v>
      </c>
      <c r="X206" s="296">
        <f>('Stock control'!AV206-'Stock control'!AU206)*'Stock control'!AS206*'Stock control'!AQ206</f>
        <v>0</v>
      </c>
      <c r="Y206" s="292">
        <f>'Stock control'!AV206*'Stock control'!AQ206</f>
        <v>0</v>
      </c>
      <c r="Z206" s="292">
        <f>'Stock control'!AU206*'Stock control'!AT206</f>
        <v>0</v>
      </c>
      <c r="AA206" s="293">
        <f>('Stock control'!AV206*'Stock control'!AQ206)-('Stock control'!AU206*'Stock control'!AQ206)-X206</f>
        <v>0</v>
      </c>
      <c r="AB206" s="294" t="str">
        <f>'Stock control'!BB206</f>
        <v/>
      </c>
      <c r="AC206" s="304" t="str">
        <f>'Stock control'!BC206</f>
        <v>MR</v>
      </c>
      <c r="AD206" s="292">
        <f>('Stock control'!BG206-'Stock control'!BF206)*'Stock control'!BD206*'Stock control'!BB206</f>
        <v>0</v>
      </c>
      <c r="AE206" s="292">
        <f>'Stock control'!BG206*'Stock control'!BB206</f>
        <v>0</v>
      </c>
      <c r="AF206" s="292">
        <f>'Stock control'!BF206*'Stock control'!BE206</f>
        <v>0</v>
      </c>
      <c r="AG206" s="293">
        <f>('Stock control'!BG206*'Stock control'!BB206)-('Stock control'!BF206*'Stock control'!BB206)-AD206</f>
        <v>0</v>
      </c>
      <c r="AH206" s="294" t="str">
        <f>'Stock control'!BM206</f>
        <v/>
      </c>
      <c r="AI206" s="304" t="str">
        <f>'Stock control'!BN206</f>
        <v>MR</v>
      </c>
      <c r="AJ206" s="292">
        <f>('Stock control'!BR206-'Stock control'!BQ206)*'Stock control'!BO206*'Stock control'!BM206</f>
        <v>0</v>
      </c>
      <c r="AK206" s="292">
        <f>'Stock control'!BM206*'Stock control'!BR206</f>
        <v>0</v>
      </c>
      <c r="AL206" s="292">
        <f>'Stock control'!BP206*'Stock control'!BQ206</f>
        <v>0</v>
      </c>
      <c r="AM206" s="293">
        <f>('Stock control'!BM206*'Stock control'!BR206)-('Stock control'!BM206*'Stock control'!BQ206)-AJ206</f>
        <v>0</v>
      </c>
      <c r="AN206" s="294" t="str">
        <f>'Stock control'!BX206</f>
        <v/>
      </c>
      <c r="AO206" s="304" t="str">
        <f>'Stock control'!BY206</f>
        <v>MR</v>
      </c>
      <c r="AP206" s="292">
        <f>('Stock control'!CC206-'Stock control'!CB206)*'Stock control'!BZ206*'Stock control'!BX206</f>
        <v>0</v>
      </c>
      <c r="AQ206" s="292">
        <f>'Stock control'!BX206*'Stock control'!CC206</f>
        <v>0</v>
      </c>
      <c r="AR206" s="292">
        <f>'Stock control'!CA206*'Stock control'!CB206</f>
        <v>0</v>
      </c>
      <c r="AS206" s="293">
        <f>('Stock control'!BX206*'Stock control'!CC206)-('Stock control'!BX206*'Stock control'!CB206)-AP206</f>
        <v>0</v>
      </c>
      <c r="AT206" s="294" t="str">
        <f>'Stock control'!CI206</f>
        <v/>
      </c>
      <c r="AU206" s="304" t="str">
        <f>'Stock control'!CJ206</f>
        <v>MR</v>
      </c>
      <c r="AV206" s="292">
        <f>('Stock control'!CN206-'Stock control'!CM206)*'Stock control'!CI206*'Stock control'!CK206</f>
        <v>0</v>
      </c>
      <c r="AW206" s="292">
        <f>'Stock control'!CI206*'Stock control'!CN206</f>
        <v>0</v>
      </c>
      <c r="AX206" s="292">
        <f>'Stock control'!CL206*'Stock control'!CM206</f>
        <v>0</v>
      </c>
      <c r="AY206" s="293">
        <f>('Stock control'!CI206*'Stock control'!CN206)-('Stock control'!CI206*'Stock control'!CM206)-AV206</f>
        <v>0</v>
      </c>
      <c r="AZ206" s="294" t="str">
        <f>'Stock control'!CT206</f>
        <v/>
      </c>
      <c r="BA206" s="304" t="str">
        <f>'Stock control'!CU206</f>
        <v>MR</v>
      </c>
      <c r="BB206" s="292">
        <f>('Stock control'!CY206-'Stock control'!CX206)*'Stock control'!CT206*'Stock control'!CV206</f>
        <v>0</v>
      </c>
      <c r="BC206" s="292">
        <f>'Stock control'!CT206*'Stock control'!CY206</f>
        <v>0</v>
      </c>
      <c r="BD206" s="292">
        <f>'Stock control'!CW206*'Stock control'!CX206</f>
        <v>0</v>
      </c>
      <c r="BE206" s="293">
        <f>('Stock control'!CT206*'Stock control'!CY206)-('Stock control'!CT206*'Stock control'!CX206)-BB206</f>
        <v>0</v>
      </c>
      <c r="BF206" s="294" t="str">
        <f>'Stock control'!DE206</f>
        <v/>
      </c>
      <c r="BG206" s="304" t="str">
        <f>'Stock control'!DF206</f>
        <v>MR</v>
      </c>
      <c r="BH206" s="292">
        <f>('Stock control'!DJ206-'Stock control'!DI206)*'Stock control'!EA206*'Stock control'!EC206</f>
        <v>0</v>
      </c>
      <c r="BI206" s="292">
        <f>'Stock control'!DE206*'Stock control'!DJ206</f>
        <v>0</v>
      </c>
      <c r="BJ206" s="292">
        <f>'Stock control'!DH206*'Stock control'!DI206</f>
        <v>0</v>
      </c>
      <c r="BK206" s="293">
        <f>('Stock control'!DE206*'Stock control'!DJ206)-('Stock control'!DE206*'Stock control'!DI206)-BH206</f>
        <v>0</v>
      </c>
      <c r="BL206" s="294" t="str">
        <f>'Stock control'!DP206</f>
        <v/>
      </c>
      <c r="BM206" s="304" t="str">
        <f>'Stock control'!DQ206</f>
        <v>MR</v>
      </c>
      <c r="BN206" s="292">
        <f>('Stock control'!DU206-'Stock control'!DT206)*'Stock control'!DP206*'Stock control'!DR206</f>
        <v>0</v>
      </c>
      <c r="BO206" s="292">
        <f>'Stock control'!DP206*'Stock control'!DU206</f>
        <v>0</v>
      </c>
      <c r="BP206" s="292">
        <f>'Stock control'!DS206*'Stock control'!DT206</f>
        <v>0</v>
      </c>
      <c r="BQ206" s="293">
        <f>('Stock control'!DP206*'Stock control'!DU206)-('Stock control'!DP206*'Stock control'!DT206)-BN206</f>
        <v>0</v>
      </c>
      <c r="BR206" s="294" t="str">
        <f>'Stock control'!EA206</f>
        <v/>
      </c>
      <c r="BS206" s="304" t="str">
        <f>'Stock control'!EB206</f>
        <v>MR</v>
      </c>
      <c r="BT206" s="292">
        <f>('Stock control'!EF206-'Stock control'!EE206)*'Stock control'!EA206*'Stock control'!EC206</f>
        <v>0</v>
      </c>
      <c r="BU206" s="292">
        <f>'Stock control'!EA206*'Stock control'!EF206</f>
        <v>0</v>
      </c>
      <c r="BV206" s="292">
        <f>'Stock control'!ED206*'Stock control'!EE206</f>
        <v>0</v>
      </c>
      <c r="BW206" s="293">
        <f>('Stock control'!EA206*'Stock control'!EF206)-('Stock control'!EE206*'Stock control'!EA206)-BT206</f>
        <v>0</v>
      </c>
    </row>
    <row r="207" ht="15.75" customHeight="1">
      <c r="B207" s="302">
        <v>194.0</v>
      </c>
      <c r="C207" s="289" t="str">
        <f>'Stock control'!D207</f>
        <v>SE Kestrel - Green</v>
      </c>
      <c r="D207" s="290" t="str">
        <f>'Stock control'!K207</f>
        <v>MR</v>
      </c>
      <c r="E207" s="303">
        <f>'Stock control'!J207</f>
        <v>0</v>
      </c>
      <c r="F207" s="296">
        <f>('Stock control'!O207-'Stock control'!N207)*'Stock control'!L207*'Stock control'!J207</f>
        <v>0</v>
      </c>
      <c r="G207" s="296">
        <f>'Stock control'!J207*'Stock control'!O207</f>
        <v>0</v>
      </c>
      <c r="H207" s="296">
        <f>'Stock control'!M207*'Stock control'!N207</f>
        <v>0</v>
      </c>
      <c r="I207" s="293">
        <f>('Stock control'!J207*'Stock control'!O207)-('Stock control'!J207*'Stock control'!N207)-F207</f>
        <v>0</v>
      </c>
      <c r="J207" s="294" t="str">
        <f>'Stock control'!U207</f>
        <v/>
      </c>
      <c r="K207" s="304" t="str">
        <f>'Stock control'!V207</f>
        <v>MR</v>
      </c>
      <c r="L207" s="296">
        <f>('Stock control'!Z207-'Stock control'!Y207)*'Stock control'!W207*'Stock control'!U207</f>
        <v>0</v>
      </c>
      <c r="M207" s="296">
        <f>'Stock control'!Z207*'Stock control'!U207</f>
        <v>0</v>
      </c>
      <c r="N207" s="296">
        <f>'Stock control'!X207*'Stock control'!Y207</f>
        <v>0</v>
      </c>
      <c r="O207" s="297">
        <f>('Stock control'!Z207*'Stock control'!U207)-('Stock control'!Y207*'Stock control'!U207)-L207</f>
        <v>0</v>
      </c>
      <c r="P207" s="294" t="str">
        <f>'Stock control'!AF207</f>
        <v/>
      </c>
      <c r="Q207" s="304" t="str">
        <f>'Stock control'!AG207</f>
        <v>MR</v>
      </c>
      <c r="R207" s="296">
        <f>('Stock control'!AK207-'Stock control'!AJ207)*'Stock control'!AH207*'Stock control'!AF207</f>
        <v>0</v>
      </c>
      <c r="S207" s="296">
        <f>'Stock control'!AK207*'Stock control'!AF207</f>
        <v>0</v>
      </c>
      <c r="T207" s="296">
        <f>'Stock control'!AJ207*'Stock control'!AI207</f>
        <v>0</v>
      </c>
      <c r="U207" s="297">
        <f>('Stock control'!AK207*'Stock control'!AF207)-('Stock control'!AJ207*'Stock control'!AF207)-R207</f>
        <v>0</v>
      </c>
      <c r="V207" s="294" t="str">
        <f>'Stock control'!AQ207</f>
        <v/>
      </c>
      <c r="W207" s="298" t="str">
        <f>'Stock control'!AR207</f>
        <v>MR</v>
      </c>
      <c r="X207" s="296">
        <f>('Stock control'!AV207-'Stock control'!AU207)*'Stock control'!AS207*'Stock control'!AQ207</f>
        <v>0</v>
      </c>
      <c r="Y207" s="292">
        <f>'Stock control'!AV207*'Stock control'!AQ207</f>
        <v>0</v>
      </c>
      <c r="Z207" s="292">
        <f>'Stock control'!AU207*'Stock control'!AT207</f>
        <v>0</v>
      </c>
      <c r="AA207" s="293">
        <f>('Stock control'!AV207*'Stock control'!AQ207)-('Stock control'!AU207*'Stock control'!AQ207)-X207</f>
        <v>0</v>
      </c>
      <c r="AB207" s="294" t="str">
        <f>'Stock control'!BB207</f>
        <v/>
      </c>
      <c r="AC207" s="304" t="str">
        <f>'Stock control'!BC207</f>
        <v>MR</v>
      </c>
      <c r="AD207" s="292">
        <f>('Stock control'!BG207-'Stock control'!BF207)*'Stock control'!BD207*'Stock control'!BB207</f>
        <v>0</v>
      </c>
      <c r="AE207" s="292">
        <f>'Stock control'!BG207*'Stock control'!BB207</f>
        <v>0</v>
      </c>
      <c r="AF207" s="292">
        <f>'Stock control'!BF207*'Stock control'!BE207</f>
        <v>0</v>
      </c>
      <c r="AG207" s="293">
        <f>('Stock control'!BG207*'Stock control'!BB207)-('Stock control'!BF207*'Stock control'!BB207)-AD207</f>
        <v>0</v>
      </c>
      <c r="AH207" s="294" t="str">
        <f>'Stock control'!BM207</f>
        <v/>
      </c>
      <c r="AI207" s="304" t="str">
        <f>'Stock control'!BN207</f>
        <v>MR</v>
      </c>
      <c r="AJ207" s="292">
        <f>('Stock control'!BR207-'Stock control'!BQ207)*'Stock control'!BO207*'Stock control'!BM207</f>
        <v>0</v>
      </c>
      <c r="AK207" s="292">
        <f>'Stock control'!BM207*'Stock control'!BR207</f>
        <v>0</v>
      </c>
      <c r="AL207" s="292">
        <f>'Stock control'!BP207*'Stock control'!BQ207</f>
        <v>0</v>
      </c>
      <c r="AM207" s="293">
        <f>('Stock control'!BM207*'Stock control'!BR207)-('Stock control'!BM207*'Stock control'!BQ207)-AJ207</f>
        <v>0</v>
      </c>
      <c r="AN207" s="294" t="str">
        <f>'Stock control'!BX207</f>
        <v/>
      </c>
      <c r="AO207" s="304" t="str">
        <f>'Stock control'!BY207</f>
        <v>MR</v>
      </c>
      <c r="AP207" s="292">
        <f>('Stock control'!CC207-'Stock control'!CB207)*'Stock control'!BZ207*'Stock control'!BX207</f>
        <v>0</v>
      </c>
      <c r="AQ207" s="292">
        <f>'Stock control'!BX207*'Stock control'!CC207</f>
        <v>0</v>
      </c>
      <c r="AR207" s="292">
        <f>'Stock control'!CA207*'Stock control'!CB207</f>
        <v>0</v>
      </c>
      <c r="AS207" s="293">
        <f>('Stock control'!BX207*'Stock control'!CC207)-('Stock control'!BX207*'Stock control'!CB207)-AP207</f>
        <v>0</v>
      </c>
      <c r="AT207" s="294" t="str">
        <f>'Stock control'!CI207</f>
        <v/>
      </c>
      <c r="AU207" s="304" t="str">
        <f>'Stock control'!CJ207</f>
        <v>MR</v>
      </c>
      <c r="AV207" s="292">
        <f>('Stock control'!CN207-'Stock control'!CM207)*'Stock control'!CI207*'Stock control'!CK207</f>
        <v>0</v>
      </c>
      <c r="AW207" s="292">
        <f>'Stock control'!CI207*'Stock control'!CN207</f>
        <v>0</v>
      </c>
      <c r="AX207" s="292">
        <f>'Stock control'!CL207*'Stock control'!CM207</f>
        <v>0</v>
      </c>
      <c r="AY207" s="293">
        <f>('Stock control'!CI207*'Stock control'!CN207)-('Stock control'!CI207*'Stock control'!CM207)-AV207</f>
        <v>0</v>
      </c>
      <c r="AZ207" s="294" t="str">
        <f>'Stock control'!CT207</f>
        <v/>
      </c>
      <c r="BA207" s="304" t="str">
        <f>'Stock control'!CU207</f>
        <v>MR</v>
      </c>
      <c r="BB207" s="292">
        <f>('Stock control'!CY207-'Stock control'!CX207)*'Stock control'!CT207*'Stock control'!CV207</f>
        <v>0</v>
      </c>
      <c r="BC207" s="292">
        <f>'Stock control'!CT207*'Stock control'!CY207</f>
        <v>0</v>
      </c>
      <c r="BD207" s="292">
        <f>'Stock control'!CW207*'Stock control'!CX207</f>
        <v>0</v>
      </c>
      <c r="BE207" s="293">
        <f>('Stock control'!CT207*'Stock control'!CY207)-('Stock control'!CT207*'Stock control'!CX207)-BB207</f>
        <v>0</v>
      </c>
      <c r="BF207" s="294" t="str">
        <f>'Stock control'!DE207</f>
        <v/>
      </c>
      <c r="BG207" s="304" t="str">
        <f>'Stock control'!DF207</f>
        <v>MR</v>
      </c>
      <c r="BH207" s="292">
        <f>('Stock control'!DJ207-'Stock control'!DI207)*'Stock control'!EA207*'Stock control'!EC207</f>
        <v>0</v>
      </c>
      <c r="BI207" s="292">
        <f>'Stock control'!DE207*'Stock control'!DJ207</f>
        <v>0</v>
      </c>
      <c r="BJ207" s="292">
        <f>'Stock control'!DH207*'Stock control'!DI207</f>
        <v>0</v>
      </c>
      <c r="BK207" s="293">
        <f>('Stock control'!DE207*'Stock control'!DJ207)-('Stock control'!DE207*'Stock control'!DI207)-BH207</f>
        <v>0</v>
      </c>
      <c r="BL207" s="294" t="str">
        <f>'Stock control'!DP207</f>
        <v/>
      </c>
      <c r="BM207" s="304" t="str">
        <f>'Stock control'!DQ207</f>
        <v>MR</v>
      </c>
      <c r="BN207" s="292">
        <f>('Stock control'!DU207-'Stock control'!DT207)*'Stock control'!DP207*'Stock control'!DR207</f>
        <v>0</v>
      </c>
      <c r="BO207" s="292">
        <f>'Stock control'!DP207*'Stock control'!DU207</f>
        <v>0</v>
      </c>
      <c r="BP207" s="292">
        <f>'Stock control'!DS207*'Stock control'!DT207</f>
        <v>0</v>
      </c>
      <c r="BQ207" s="293">
        <f>('Stock control'!DP207*'Stock control'!DU207)-('Stock control'!DP207*'Stock control'!DT207)-BN207</f>
        <v>0</v>
      </c>
      <c r="BR207" s="294" t="str">
        <f>'Stock control'!EA207</f>
        <v/>
      </c>
      <c r="BS207" s="304" t="str">
        <f>'Stock control'!EB207</f>
        <v>MR</v>
      </c>
      <c r="BT207" s="292">
        <f>('Stock control'!EF207-'Stock control'!EE207)*'Stock control'!EA207*'Stock control'!EC207</f>
        <v>0</v>
      </c>
      <c r="BU207" s="292">
        <f>'Stock control'!EA207*'Stock control'!EF207</f>
        <v>0</v>
      </c>
      <c r="BV207" s="292">
        <f>'Stock control'!ED207*'Stock control'!EE207</f>
        <v>0</v>
      </c>
      <c r="BW207" s="293">
        <f>('Stock control'!EA207*'Stock control'!EF207)-('Stock control'!EE207*'Stock control'!EA207)-BT207</f>
        <v>0</v>
      </c>
    </row>
    <row r="208" ht="15.75" customHeight="1">
      <c r="B208" s="288">
        <v>195.0</v>
      </c>
      <c r="C208" s="289" t="str">
        <f>'Stock control'!D208</f>
        <v>SE Merlin - Green</v>
      </c>
      <c r="D208" s="290" t="str">
        <f>'Stock control'!K208</f>
        <v>MR</v>
      </c>
      <c r="E208" s="303">
        <f>'Stock control'!J208</f>
        <v>0</v>
      </c>
      <c r="F208" s="296">
        <f>('Stock control'!O208-'Stock control'!N208)*'Stock control'!L208*'Stock control'!J208</f>
        <v>0</v>
      </c>
      <c r="G208" s="296">
        <f>'Stock control'!J208*'Stock control'!O208</f>
        <v>0</v>
      </c>
      <c r="H208" s="296">
        <f>'Stock control'!M208*'Stock control'!N208</f>
        <v>0</v>
      </c>
      <c r="I208" s="293">
        <f>('Stock control'!J208*'Stock control'!O208)-('Stock control'!J208*'Stock control'!N208)-F208</f>
        <v>0</v>
      </c>
      <c r="J208" s="294" t="str">
        <f>'Stock control'!U208</f>
        <v/>
      </c>
      <c r="K208" s="304" t="str">
        <f>'Stock control'!V208</f>
        <v>MR</v>
      </c>
      <c r="L208" s="296">
        <f>('Stock control'!Z208-'Stock control'!Y208)*'Stock control'!W208*'Stock control'!U208</f>
        <v>0</v>
      </c>
      <c r="M208" s="296">
        <f>'Stock control'!Z208*'Stock control'!U208</f>
        <v>0</v>
      </c>
      <c r="N208" s="296">
        <f>'Stock control'!X208*'Stock control'!Y208</f>
        <v>0</v>
      </c>
      <c r="O208" s="297">
        <f>('Stock control'!Z208*'Stock control'!U208)-('Stock control'!Y208*'Stock control'!U208)-L208</f>
        <v>0</v>
      </c>
      <c r="P208" s="294" t="str">
        <f>'Stock control'!AF208</f>
        <v/>
      </c>
      <c r="Q208" s="304" t="str">
        <f>'Stock control'!AG208</f>
        <v>MR</v>
      </c>
      <c r="R208" s="296">
        <f>('Stock control'!AK208-'Stock control'!AJ208)*'Stock control'!AH208*'Stock control'!AF208</f>
        <v>0</v>
      </c>
      <c r="S208" s="296">
        <f>'Stock control'!AK208*'Stock control'!AF208</f>
        <v>0</v>
      </c>
      <c r="T208" s="296">
        <f>'Stock control'!AJ208*'Stock control'!AI208</f>
        <v>0</v>
      </c>
      <c r="U208" s="297">
        <f>('Stock control'!AK208*'Stock control'!AF208)-('Stock control'!AJ208*'Stock control'!AF208)-R208</f>
        <v>0</v>
      </c>
      <c r="V208" s="294" t="str">
        <f>'Stock control'!AQ208</f>
        <v/>
      </c>
      <c r="W208" s="298" t="str">
        <f>'Stock control'!AR208</f>
        <v>MR</v>
      </c>
      <c r="X208" s="296">
        <f>('Stock control'!AV208-'Stock control'!AU208)*'Stock control'!AS208*'Stock control'!AQ208</f>
        <v>0</v>
      </c>
      <c r="Y208" s="292">
        <f>'Stock control'!AV208*'Stock control'!AQ208</f>
        <v>0</v>
      </c>
      <c r="Z208" s="292">
        <f>'Stock control'!AU208*'Stock control'!AT208</f>
        <v>0</v>
      </c>
      <c r="AA208" s="293">
        <f>('Stock control'!AV208*'Stock control'!AQ208)-('Stock control'!AU208*'Stock control'!AQ208)-X208</f>
        <v>0</v>
      </c>
      <c r="AB208" s="294" t="str">
        <f>'Stock control'!BB208</f>
        <v/>
      </c>
      <c r="AC208" s="304" t="str">
        <f>'Stock control'!BC208</f>
        <v>MR</v>
      </c>
      <c r="AD208" s="292">
        <f>('Stock control'!BG208-'Stock control'!BF208)*'Stock control'!BD208*'Stock control'!BB208</f>
        <v>0</v>
      </c>
      <c r="AE208" s="292">
        <f>'Stock control'!BG208*'Stock control'!BB208</f>
        <v>0</v>
      </c>
      <c r="AF208" s="292">
        <f>'Stock control'!BF208*'Stock control'!BE208</f>
        <v>0</v>
      </c>
      <c r="AG208" s="293">
        <f>('Stock control'!BG208*'Stock control'!BB208)-('Stock control'!BF208*'Stock control'!BB208)-AD208</f>
        <v>0</v>
      </c>
      <c r="AH208" s="294" t="str">
        <f>'Stock control'!BM208</f>
        <v/>
      </c>
      <c r="AI208" s="304" t="str">
        <f>'Stock control'!BN208</f>
        <v>MR</v>
      </c>
      <c r="AJ208" s="292">
        <f>('Stock control'!BR208-'Stock control'!BQ208)*'Stock control'!BO208*'Stock control'!BM208</f>
        <v>0</v>
      </c>
      <c r="AK208" s="292">
        <f>'Stock control'!BM208*'Stock control'!BR208</f>
        <v>0</v>
      </c>
      <c r="AL208" s="292">
        <f>'Stock control'!BP208*'Stock control'!BQ208</f>
        <v>0</v>
      </c>
      <c r="AM208" s="293">
        <f>('Stock control'!BM208*'Stock control'!BR208)-('Stock control'!BM208*'Stock control'!BQ208)-AJ208</f>
        <v>0</v>
      </c>
      <c r="AN208" s="294" t="str">
        <f>'Stock control'!BX208</f>
        <v/>
      </c>
      <c r="AO208" s="304" t="str">
        <f>'Stock control'!BY208</f>
        <v>MR</v>
      </c>
      <c r="AP208" s="292">
        <f>('Stock control'!CC208-'Stock control'!CB208)*'Stock control'!BZ208*'Stock control'!BX208</f>
        <v>0</v>
      </c>
      <c r="AQ208" s="292">
        <f>'Stock control'!BX208*'Stock control'!CC208</f>
        <v>0</v>
      </c>
      <c r="AR208" s="292">
        <f>'Stock control'!CA208*'Stock control'!CB208</f>
        <v>0</v>
      </c>
      <c r="AS208" s="293">
        <f>('Stock control'!BX208*'Stock control'!CC208)-('Stock control'!BX208*'Stock control'!CB208)-AP208</f>
        <v>0</v>
      </c>
      <c r="AT208" s="294" t="str">
        <f>'Stock control'!CI208</f>
        <v/>
      </c>
      <c r="AU208" s="304" t="str">
        <f>'Stock control'!CJ208</f>
        <v>MR</v>
      </c>
      <c r="AV208" s="292">
        <f>('Stock control'!CN208-'Stock control'!CM208)*'Stock control'!CI208*'Stock control'!CK208</f>
        <v>0</v>
      </c>
      <c r="AW208" s="292">
        <f>'Stock control'!CI208*'Stock control'!CN208</f>
        <v>0</v>
      </c>
      <c r="AX208" s="292">
        <f>'Stock control'!CL208*'Stock control'!CM208</f>
        <v>0</v>
      </c>
      <c r="AY208" s="293">
        <f>('Stock control'!CI208*'Stock control'!CN208)-('Stock control'!CI208*'Stock control'!CM208)-AV208</f>
        <v>0</v>
      </c>
      <c r="AZ208" s="294" t="str">
        <f>'Stock control'!CT208</f>
        <v/>
      </c>
      <c r="BA208" s="304" t="str">
        <f>'Stock control'!CU208</f>
        <v>MR</v>
      </c>
      <c r="BB208" s="292">
        <f>('Stock control'!CY208-'Stock control'!CX208)*'Stock control'!CT208*'Stock control'!CV208</f>
        <v>0</v>
      </c>
      <c r="BC208" s="292">
        <f>'Stock control'!CT208*'Stock control'!CY208</f>
        <v>0</v>
      </c>
      <c r="BD208" s="292">
        <f>'Stock control'!CW208*'Stock control'!CX208</f>
        <v>0</v>
      </c>
      <c r="BE208" s="293">
        <f>('Stock control'!CT208*'Stock control'!CY208)-('Stock control'!CT208*'Stock control'!CX208)-BB208</f>
        <v>0</v>
      </c>
      <c r="BF208" s="294" t="str">
        <f>'Stock control'!DE208</f>
        <v/>
      </c>
      <c r="BG208" s="304" t="str">
        <f>'Stock control'!DF208</f>
        <v>MR</v>
      </c>
      <c r="BH208" s="292">
        <f>('Stock control'!DJ208-'Stock control'!DI208)*'Stock control'!EA208*'Stock control'!EC208</f>
        <v>0</v>
      </c>
      <c r="BI208" s="292">
        <f>'Stock control'!DE208*'Stock control'!DJ208</f>
        <v>0</v>
      </c>
      <c r="BJ208" s="292">
        <f>'Stock control'!DH208*'Stock control'!DI208</f>
        <v>0</v>
      </c>
      <c r="BK208" s="293">
        <f>('Stock control'!DE208*'Stock control'!DJ208)-('Stock control'!DE208*'Stock control'!DI208)-BH208</f>
        <v>0</v>
      </c>
      <c r="BL208" s="294" t="str">
        <f>'Stock control'!DP208</f>
        <v/>
      </c>
      <c r="BM208" s="304" t="str">
        <f>'Stock control'!DQ208</f>
        <v>MR</v>
      </c>
      <c r="BN208" s="292">
        <f>('Stock control'!DU208-'Stock control'!DT208)*'Stock control'!DP208*'Stock control'!DR208</f>
        <v>0</v>
      </c>
      <c r="BO208" s="292">
        <f>'Stock control'!DP208*'Stock control'!DU208</f>
        <v>0</v>
      </c>
      <c r="BP208" s="292">
        <f>'Stock control'!DS208*'Stock control'!DT208</f>
        <v>0</v>
      </c>
      <c r="BQ208" s="293">
        <f>('Stock control'!DP208*'Stock control'!DU208)-('Stock control'!DP208*'Stock control'!DT208)-BN208</f>
        <v>0</v>
      </c>
      <c r="BR208" s="294" t="str">
        <f>'Stock control'!EA208</f>
        <v/>
      </c>
      <c r="BS208" s="304" t="str">
        <f>'Stock control'!EB208</f>
        <v>MR</v>
      </c>
      <c r="BT208" s="292">
        <f>('Stock control'!EF208-'Stock control'!EE208)*'Stock control'!EA208*'Stock control'!EC208</f>
        <v>0</v>
      </c>
      <c r="BU208" s="292">
        <f>'Stock control'!EA208*'Stock control'!EF208</f>
        <v>0</v>
      </c>
      <c r="BV208" s="292">
        <f>'Stock control'!ED208*'Stock control'!EE208</f>
        <v>0</v>
      </c>
      <c r="BW208" s="293">
        <f>('Stock control'!EA208*'Stock control'!EF208)-('Stock control'!EE208*'Stock control'!EA208)-BT208</f>
        <v>0</v>
      </c>
    </row>
    <row r="209" ht="15.75" customHeight="1">
      <c r="B209" s="302">
        <v>196.0</v>
      </c>
      <c r="C209" s="289" t="str">
        <f>'Stock control'!D209</f>
        <v>SE Woodcock - Green</v>
      </c>
      <c r="D209" s="290" t="str">
        <f>'Stock control'!K209</f>
        <v>MR</v>
      </c>
      <c r="E209" s="303">
        <f>'Stock control'!J209</f>
        <v>0</v>
      </c>
      <c r="F209" s="296">
        <f>('Stock control'!O209-'Stock control'!N209)*'Stock control'!L209*'Stock control'!J209</f>
        <v>0</v>
      </c>
      <c r="G209" s="296">
        <f>'Stock control'!J209*'Stock control'!O209</f>
        <v>0</v>
      </c>
      <c r="H209" s="296">
        <f>'Stock control'!M209*'Stock control'!N209</f>
        <v>0</v>
      </c>
      <c r="I209" s="293">
        <f>('Stock control'!J209*'Stock control'!O209)-('Stock control'!J209*'Stock control'!N209)-F209</f>
        <v>0</v>
      </c>
      <c r="J209" s="294" t="str">
        <f>'Stock control'!U209</f>
        <v/>
      </c>
      <c r="K209" s="304" t="str">
        <f>'Stock control'!V209</f>
        <v>MR</v>
      </c>
      <c r="L209" s="296">
        <f>('Stock control'!Z209-'Stock control'!Y209)*'Stock control'!W209*'Stock control'!U209</f>
        <v>0</v>
      </c>
      <c r="M209" s="296">
        <f>'Stock control'!Z209*'Stock control'!U209</f>
        <v>0</v>
      </c>
      <c r="N209" s="296">
        <f>'Stock control'!X209*'Stock control'!Y209</f>
        <v>0</v>
      </c>
      <c r="O209" s="297">
        <f>('Stock control'!Z209*'Stock control'!U209)-('Stock control'!Y209*'Stock control'!U209)-L209</f>
        <v>0</v>
      </c>
      <c r="P209" s="294" t="str">
        <f>'Stock control'!AF209</f>
        <v/>
      </c>
      <c r="Q209" s="304" t="str">
        <f>'Stock control'!AG209</f>
        <v>MR</v>
      </c>
      <c r="R209" s="296">
        <f>('Stock control'!AK209-'Stock control'!AJ209)*'Stock control'!AH209*'Stock control'!AF209</f>
        <v>0</v>
      </c>
      <c r="S209" s="296">
        <f>'Stock control'!AK209*'Stock control'!AF209</f>
        <v>0</v>
      </c>
      <c r="T209" s="296">
        <f>'Stock control'!AJ209*'Stock control'!AI209</f>
        <v>0</v>
      </c>
      <c r="U209" s="297">
        <f>('Stock control'!AK209*'Stock control'!AF209)-('Stock control'!AJ209*'Stock control'!AF209)-R209</f>
        <v>0</v>
      </c>
      <c r="V209" s="294" t="str">
        <f>'Stock control'!AQ209</f>
        <v/>
      </c>
      <c r="W209" s="298" t="str">
        <f>'Stock control'!AR209</f>
        <v>MR</v>
      </c>
      <c r="X209" s="296">
        <f>('Stock control'!AV209-'Stock control'!AU209)*'Stock control'!AS209*'Stock control'!AQ209</f>
        <v>0</v>
      </c>
      <c r="Y209" s="292">
        <f>'Stock control'!AV209*'Stock control'!AQ209</f>
        <v>0</v>
      </c>
      <c r="Z209" s="292">
        <f>'Stock control'!AU209*'Stock control'!AT209</f>
        <v>0</v>
      </c>
      <c r="AA209" s="293">
        <f>('Stock control'!AV209*'Stock control'!AQ209)-('Stock control'!AU209*'Stock control'!AQ209)-X209</f>
        <v>0</v>
      </c>
      <c r="AB209" s="294" t="str">
        <f>'Stock control'!BB209</f>
        <v/>
      </c>
      <c r="AC209" s="304" t="str">
        <f>'Stock control'!BC209</f>
        <v>MR</v>
      </c>
      <c r="AD209" s="292">
        <f>('Stock control'!BG209-'Stock control'!BF209)*'Stock control'!BD209*'Stock control'!BB209</f>
        <v>0</v>
      </c>
      <c r="AE209" s="292">
        <f>'Stock control'!BG209*'Stock control'!BB209</f>
        <v>0</v>
      </c>
      <c r="AF209" s="292">
        <f>'Stock control'!BF209*'Stock control'!BE209</f>
        <v>0</v>
      </c>
      <c r="AG209" s="293">
        <f>('Stock control'!BG209*'Stock control'!BB209)-('Stock control'!BF209*'Stock control'!BB209)-AD209</f>
        <v>0</v>
      </c>
      <c r="AH209" s="294" t="str">
        <f>'Stock control'!BM209</f>
        <v/>
      </c>
      <c r="AI209" s="304" t="str">
        <f>'Stock control'!BN209</f>
        <v>MR</v>
      </c>
      <c r="AJ209" s="292">
        <f>('Stock control'!BR209-'Stock control'!BQ209)*'Stock control'!BO209*'Stock control'!BM209</f>
        <v>0</v>
      </c>
      <c r="AK209" s="292">
        <f>'Stock control'!BM209*'Stock control'!BR209</f>
        <v>0</v>
      </c>
      <c r="AL209" s="292">
        <f>'Stock control'!BP209*'Stock control'!BQ209</f>
        <v>0</v>
      </c>
      <c r="AM209" s="293">
        <f>('Stock control'!BM209*'Stock control'!BR209)-('Stock control'!BM209*'Stock control'!BQ209)-AJ209</f>
        <v>0</v>
      </c>
      <c r="AN209" s="294" t="str">
        <f>'Stock control'!BX209</f>
        <v/>
      </c>
      <c r="AO209" s="304" t="str">
        <f>'Stock control'!BY209</f>
        <v>MR</v>
      </c>
      <c r="AP209" s="292">
        <f>('Stock control'!CC209-'Stock control'!CB209)*'Stock control'!BZ209*'Stock control'!BX209</f>
        <v>0</v>
      </c>
      <c r="AQ209" s="292">
        <f>'Stock control'!BX209*'Stock control'!CC209</f>
        <v>0</v>
      </c>
      <c r="AR209" s="292">
        <f>'Stock control'!CA209*'Stock control'!CB209</f>
        <v>0</v>
      </c>
      <c r="AS209" s="293">
        <f>('Stock control'!BX209*'Stock control'!CC209)-('Stock control'!BX209*'Stock control'!CB209)-AP209</f>
        <v>0</v>
      </c>
      <c r="AT209" s="294" t="str">
        <f>'Stock control'!CI209</f>
        <v/>
      </c>
      <c r="AU209" s="304" t="str">
        <f>'Stock control'!CJ209</f>
        <v>MR</v>
      </c>
      <c r="AV209" s="292">
        <f>('Stock control'!CN209-'Stock control'!CM209)*'Stock control'!CI209*'Stock control'!CK209</f>
        <v>0</v>
      </c>
      <c r="AW209" s="292">
        <f>'Stock control'!CI209*'Stock control'!CN209</f>
        <v>0</v>
      </c>
      <c r="AX209" s="292">
        <f>'Stock control'!CL209*'Stock control'!CM209</f>
        <v>0</v>
      </c>
      <c r="AY209" s="293">
        <f>('Stock control'!CI209*'Stock control'!CN209)-('Stock control'!CI209*'Stock control'!CM209)-AV209</f>
        <v>0</v>
      </c>
      <c r="AZ209" s="294" t="str">
        <f>'Stock control'!CT209</f>
        <v/>
      </c>
      <c r="BA209" s="304" t="str">
        <f>'Stock control'!CU209</f>
        <v>MR</v>
      </c>
      <c r="BB209" s="292">
        <f>('Stock control'!CY209-'Stock control'!CX209)*'Stock control'!CT209*'Stock control'!CV209</f>
        <v>0</v>
      </c>
      <c r="BC209" s="292">
        <f>'Stock control'!CT209*'Stock control'!CY209</f>
        <v>0</v>
      </c>
      <c r="BD209" s="292">
        <f>'Stock control'!CW209*'Stock control'!CX209</f>
        <v>0</v>
      </c>
      <c r="BE209" s="293">
        <f>('Stock control'!CT209*'Stock control'!CY209)-('Stock control'!CT209*'Stock control'!CX209)-BB209</f>
        <v>0</v>
      </c>
      <c r="BF209" s="294" t="str">
        <f>'Stock control'!DE209</f>
        <v/>
      </c>
      <c r="BG209" s="304" t="str">
        <f>'Stock control'!DF209</f>
        <v>MR</v>
      </c>
      <c r="BH209" s="292">
        <f>('Stock control'!DJ209-'Stock control'!DI209)*'Stock control'!EA209*'Stock control'!EC209</f>
        <v>0</v>
      </c>
      <c r="BI209" s="292">
        <f>'Stock control'!DE209*'Stock control'!DJ209</f>
        <v>0</v>
      </c>
      <c r="BJ209" s="292">
        <f>'Stock control'!DH209*'Stock control'!DI209</f>
        <v>0</v>
      </c>
      <c r="BK209" s="293">
        <f>('Stock control'!DE209*'Stock control'!DJ209)-('Stock control'!DE209*'Stock control'!DI209)-BH209</f>
        <v>0</v>
      </c>
      <c r="BL209" s="294" t="str">
        <f>'Stock control'!DP209</f>
        <v/>
      </c>
      <c r="BM209" s="304" t="str">
        <f>'Stock control'!DQ209</f>
        <v>MR</v>
      </c>
      <c r="BN209" s="292">
        <f>('Stock control'!DU209-'Stock control'!DT209)*'Stock control'!DP209*'Stock control'!DR209</f>
        <v>0</v>
      </c>
      <c r="BO209" s="292">
        <f>'Stock control'!DP209*'Stock control'!DU209</f>
        <v>0</v>
      </c>
      <c r="BP209" s="292">
        <f>'Stock control'!DS209*'Stock control'!DT209</f>
        <v>0</v>
      </c>
      <c r="BQ209" s="293">
        <f>('Stock control'!DP209*'Stock control'!DU209)-('Stock control'!DP209*'Stock control'!DT209)-BN209</f>
        <v>0</v>
      </c>
      <c r="BR209" s="294" t="str">
        <f>'Stock control'!EA209</f>
        <v/>
      </c>
      <c r="BS209" s="304" t="str">
        <f>'Stock control'!EB209</f>
        <v>MR</v>
      </c>
      <c r="BT209" s="292">
        <f>('Stock control'!EF209-'Stock control'!EE209)*'Stock control'!EA209*'Stock control'!EC209</f>
        <v>0</v>
      </c>
      <c r="BU209" s="292">
        <f>'Stock control'!EA209*'Stock control'!EF209</f>
        <v>0</v>
      </c>
      <c r="BV209" s="292">
        <f>'Stock control'!ED209*'Stock control'!EE209</f>
        <v>0</v>
      </c>
      <c r="BW209" s="293">
        <f>('Stock control'!EA209*'Stock control'!EF209)-('Stock control'!EE209*'Stock control'!EA209)-BT209</f>
        <v>0</v>
      </c>
    </row>
    <row r="210" ht="15.75" customHeight="1">
      <c r="B210" s="288">
        <v>197.0</v>
      </c>
      <c r="C210" s="289" t="str">
        <f>'Stock control'!D210</f>
        <v>SE Osprey - Green</v>
      </c>
      <c r="D210" s="290" t="str">
        <f>'Stock control'!K210</f>
        <v>MR</v>
      </c>
      <c r="E210" s="303">
        <f>'Stock control'!J210</f>
        <v>0</v>
      </c>
      <c r="F210" s="296">
        <f>('Stock control'!O210-'Stock control'!N210)*'Stock control'!L210*'Stock control'!J210</f>
        <v>0</v>
      </c>
      <c r="G210" s="296">
        <f>'Stock control'!J210*'Stock control'!O210</f>
        <v>0</v>
      </c>
      <c r="H210" s="296">
        <f>'Stock control'!M210*'Stock control'!N210</f>
        <v>0</v>
      </c>
      <c r="I210" s="293">
        <f>('Stock control'!J210*'Stock control'!O210)-('Stock control'!J210*'Stock control'!N210)-F210</f>
        <v>0</v>
      </c>
      <c r="J210" s="294" t="str">
        <f>'Stock control'!U210</f>
        <v/>
      </c>
      <c r="K210" s="304" t="str">
        <f>'Stock control'!V210</f>
        <v>MR</v>
      </c>
      <c r="L210" s="296">
        <f>('Stock control'!Z210-'Stock control'!Y210)*'Stock control'!W210*'Stock control'!U210</f>
        <v>0</v>
      </c>
      <c r="M210" s="296">
        <f>'Stock control'!Z210*'Stock control'!U210</f>
        <v>0</v>
      </c>
      <c r="N210" s="296">
        <f>'Stock control'!X210*'Stock control'!Y210</f>
        <v>0</v>
      </c>
      <c r="O210" s="297">
        <f>('Stock control'!Z210*'Stock control'!U210)-('Stock control'!Y210*'Stock control'!U210)-L210</f>
        <v>0</v>
      </c>
      <c r="P210" s="294" t="str">
        <f>'Stock control'!AF210</f>
        <v/>
      </c>
      <c r="Q210" s="304" t="str">
        <f>'Stock control'!AG210</f>
        <v>MR</v>
      </c>
      <c r="R210" s="296">
        <f>('Stock control'!AK210-'Stock control'!AJ210)*'Stock control'!AH210*'Stock control'!AF210</f>
        <v>0</v>
      </c>
      <c r="S210" s="296">
        <f>'Stock control'!AK210*'Stock control'!AF210</f>
        <v>0</v>
      </c>
      <c r="T210" s="296">
        <f>'Stock control'!AJ210*'Stock control'!AI210</f>
        <v>0</v>
      </c>
      <c r="U210" s="297">
        <f>('Stock control'!AK210*'Stock control'!AF210)-('Stock control'!AJ210*'Stock control'!AF210)-R210</f>
        <v>0</v>
      </c>
      <c r="V210" s="294" t="str">
        <f>'Stock control'!AQ210</f>
        <v/>
      </c>
      <c r="W210" s="298" t="str">
        <f>'Stock control'!AR210</f>
        <v>MR</v>
      </c>
      <c r="X210" s="296">
        <f>('Stock control'!AV210-'Stock control'!AU210)*'Stock control'!AS210*'Stock control'!AQ210</f>
        <v>0</v>
      </c>
      <c r="Y210" s="292">
        <f>'Stock control'!AV210*'Stock control'!AQ210</f>
        <v>0</v>
      </c>
      <c r="Z210" s="292">
        <f>'Stock control'!AU210*'Stock control'!AT210</f>
        <v>0</v>
      </c>
      <c r="AA210" s="293">
        <f>('Stock control'!AV210*'Stock control'!AQ210)-('Stock control'!AU210*'Stock control'!AQ210)-X210</f>
        <v>0</v>
      </c>
      <c r="AB210" s="294" t="str">
        <f>'Stock control'!BB210</f>
        <v/>
      </c>
      <c r="AC210" s="304" t="str">
        <f>'Stock control'!BC210</f>
        <v>MR</v>
      </c>
      <c r="AD210" s="292">
        <f>('Stock control'!BG210-'Stock control'!BF210)*'Stock control'!BD210*'Stock control'!BB210</f>
        <v>0</v>
      </c>
      <c r="AE210" s="292">
        <f>'Stock control'!BG210*'Stock control'!BB210</f>
        <v>0</v>
      </c>
      <c r="AF210" s="292">
        <f>'Stock control'!BF210*'Stock control'!BE210</f>
        <v>0</v>
      </c>
      <c r="AG210" s="293">
        <f>('Stock control'!BG210*'Stock control'!BB210)-('Stock control'!BF210*'Stock control'!BB210)-AD210</f>
        <v>0</v>
      </c>
      <c r="AH210" s="294" t="str">
        <f>'Stock control'!BM210</f>
        <v/>
      </c>
      <c r="AI210" s="304" t="str">
        <f>'Stock control'!BN210</f>
        <v>MR</v>
      </c>
      <c r="AJ210" s="292">
        <f>('Stock control'!BR210-'Stock control'!BQ210)*'Stock control'!BO210*'Stock control'!BM210</f>
        <v>0</v>
      </c>
      <c r="AK210" s="292">
        <f>'Stock control'!BM210*'Stock control'!BR210</f>
        <v>0</v>
      </c>
      <c r="AL210" s="292">
        <f>'Stock control'!BP210*'Stock control'!BQ210</f>
        <v>0</v>
      </c>
      <c r="AM210" s="293">
        <f>('Stock control'!BM210*'Stock control'!BR210)-('Stock control'!BM210*'Stock control'!BQ210)-AJ210</f>
        <v>0</v>
      </c>
      <c r="AN210" s="294" t="str">
        <f>'Stock control'!BX210</f>
        <v/>
      </c>
      <c r="AO210" s="304" t="str">
        <f>'Stock control'!BY210</f>
        <v>MR</v>
      </c>
      <c r="AP210" s="292">
        <f>('Stock control'!CC210-'Stock control'!CB210)*'Stock control'!BZ210*'Stock control'!BX210</f>
        <v>0</v>
      </c>
      <c r="AQ210" s="292">
        <f>'Stock control'!BX210*'Stock control'!CC210</f>
        <v>0</v>
      </c>
      <c r="AR210" s="292">
        <f>'Stock control'!CA210*'Stock control'!CB210</f>
        <v>0</v>
      </c>
      <c r="AS210" s="293">
        <f>('Stock control'!BX210*'Stock control'!CC210)-('Stock control'!BX210*'Stock control'!CB210)-AP210</f>
        <v>0</v>
      </c>
      <c r="AT210" s="294" t="str">
        <f>'Stock control'!CI210</f>
        <v/>
      </c>
      <c r="AU210" s="304" t="str">
        <f>'Stock control'!CJ210</f>
        <v>MR</v>
      </c>
      <c r="AV210" s="292">
        <f>('Stock control'!CN210-'Stock control'!CM210)*'Stock control'!CI210*'Stock control'!CK210</f>
        <v>0</v>
      </c>
      <c r="AW210" s="292">
        <f>'Stock control'!CI210*'Stock control'!CN210</f>
        <v>0</v>
      </c>
      <c r="AX210" s="292">
        <f>'Stock control'!CL210*'Stock control'!CM210</f>
        <v>0</v>
      </c>
      <c r="AY210" s="293">
        <f>('Stock control'!CI210*'Stock control'!CN210)-('Stock control'!CI210*'Stock control'!CM210)-AV210</f>
        <v>0</v>
      </c>
      <c r="AZ210" s="294" t="str">
        <f>'Stock control'!CT210</f>
        <v/>
      </c>
      <c r="BA210" s="304" t="str">
        <f>'Stock control'!CU210</f>
        <v>MR</v>
      </c>
      <c r="BB210" s="292">
        <f>('Stock control'!CY210-'Stock control'!CX210)*'Stock control'!CT210*'Stock control'!CV210</f>
        <v>0</v>
      </c>
      <c r="BC210" s="292">
        <f>'Stock control'!CT210*'Stock control'!CY210</f>
        <v>0</v>
      </c>
      <c r="BD210" s="292">
        <f>'Stock control'!CW210*'Stock control'!CX210</f>
        <v>0</v>
      </c>
      <c r="BE210" s="293">
        <f>('Stock control'!CT210*'Stock control'!CY210)-('Stock control'!CT210*'Stock control'!CX210)-BB210</f>
        <v>0</v>
      </c>
      <c r="BF210" s="294" t="str">
        <f>'Stock control'!DE210</f>
        <v/>
      </c>
      <c r="BG210" s="304" t="str">
        <f>'Stock control'!DF210</f>
        <v>MR</v>
      </c>
      <c r="BH210" s="292">
        <f>('Stock control'!DJ210-'Stock control'!DI210)*'Stock control'!EA210*'Stock control'!EC210</f>
        <v>0</v>
      </c>
      <c r="BI210" s="292">
        <f>'Stock control'!DE210*'Stock control'!DJ210</f>
        <v>0</v>
      </c>
      <c r="BJ210" s="292">
        <f>'Stock control'!DH210*'Stock control'!DI210</f>
        <v>0</v>
      </c>
      <c r="BK210" s="293">
        <f>('Stock control'!DE210*'Stock control'!DJ210)-('Stock control'!DE210*'Stock control'!DI210)-BH210</f>
        <v>0</v>
      </c>
      <c r="BL210" s="294" t="str">
        <f>'Stock control'!DP210</f>
        <v/>
      </c>
      <c r="BM210" s="304" t="str">
        <f>'Stock control'!DQ210</f>
        <v>MR</v>
      </c>
      <c r="BN210" s="292">
        <f>('Stock control'!DU210-'Stock control'!DT210)*'Stock control'!DP210*'Stock control'!DR210</f>
        <v>0</v>
      </c>
      <c r="BO210" s="292">
        <f>'Stock control'!DP210*'Stock control'!DU210</f>
        <v>0</v>
      </c>
      <c r="BP210" s="292">
        <f>'Stock control'!DS210*'Stock control'!DT210</f>
        <v>0</v>
      </c>
      <c r="BQ210" s="293">
        <f>('Stock control'!DP210*'Stock control'!DU210)-('Stock control'!DP210*'Stock control'!DT210)-BN210</f>
        <v>0</v>
      </c>
      <c r="BR210" s="294" t="str">
        <f>'Stock control'!EA210</f>
        <v/>
      </c>
      <c r="BS210" s="304" t="str">
        <f>'Stock control'!EB210</f>
        <v>MR</v>
      </c>
      <c r="BT210" s="292">
        <f>('Stock control'!EF210-'Stock control'!EE210)*'Stock control'!EA210*'Stock control'!EC210</f>
        <v>0</v>
      </c>
      <c r="BU210" s="292">
        <f>'Stock control'!EA210*'Stock control'!EF210</f>
        <v>0</v>
      </c>
      <c r="BV210" s="292">
        <f>'Stock control'!ED210*'Stock control'!EE210</f>
        <v>0</v>
      </c>
      <c r="BW210" s="293">
        <f>('Stock control'!EA210*'Stock control'!EF210)-('Stock control'!EE210*'Stock control'!EA210)-BT210</f>
        <v>0</v>
      </c>
    </row>
    <row r="211" ht="15.75" customHeight="1">
      <c r="B211" s="302">
        <v>198.0</v>
      </c>
      <c r="C211" s="289" t="str">
        <f>'Stock control'!D211</f>
        <v>SE Great Snipe - Green</v>
      </c>
      <c r="D211" s="290" t="str">
        <f>'Stock control'!K211</f>
        <v>MR</v>
      </c>
      <c r="E211" s="303">
        <f>'Stock control'!J211</f>
        <v>0</v>
      </c>
      <c r="F211" s="296">
        <f>('Stock control'!O211-'Stock control'!N211)*'Stock control'!L211*'Stock control'!J211</f>
        <v>0</v>
      </c>
      <c r="G211" s="296">
        <f>'Stock control'!J211*'Stock control'!O211</f>
        <v>0</v>
      </c>
      <c r="H211" s="296">
        <f>'Stock control'!M211*'Stock control'!N211</f>
        <v>0</v>
      </c>
      <c r="I211" s="293">
        <f>('Stock control'!J211*'Stock control'!O211)-('Stock control'!J211*'Stock control'!N211)-F211</f>
        <v>0</v>
      </c>
      <c r="J211" s="294" t="str">
        <f>'Stock control'!U211</f>
        <v/>
      </c>
      <c r="K211" s="304" t="str">
        <f>'Stock control'!V211</f>
        <v>MR</v>
      </c>
      <c r="L211" s="296">
        <f>('Stock control'!Z211-'Stock control'!Y211)*'Stock control'!W211*'Stock control'!U211</f>
        <v>0</v>
      </c>
      <c r="M211" s="296">
        <f>'Stock control'!Z211*'Stock control'!U211</f>
        <v>0</v>
      </c>
      <c r="N211" s="296">
        <f>'Stock control'!X211*'Stock control'!Y211</f>
        <v>0</v>
      </c>
      <c r="O211" s="297">
        <f>('Stock control'!Z211*'Stock control'!U211)-('Stock control'!Y211*'Stock control'!U211)-L211</f>
        <v>0</v>
      </c>
      <c r="P211" s="294" t="str">
        <f>'Stock control'!AF211</f>
        <v/>
      </c>
      <c r="Q211" s="304" t="str">
        <f>'Stock control'!AG211</f>
        <v>MR</v>
      </c>
      <c r="R211" s="296">
        <f>('Stock control'!AK211-'Stock control'!AJ211)*'Stock control'!AH211*'Stock control'!AF211</f>
        <v>0</v>
      </c>
      <c r="S211" s="296">
        <f>'Stock control'!AK211*'Stock control'!AF211</f>
        <v>0</v>
      </c>
      <c r="T211" s="296">
        <f>'Stock control'!AJ211*'Stock control'!AI211</f>
        <v>0</v>
      </c>
      <c r="U211" s="297">
        <f>('Stock control'!AK211*'Stock control'!AF211)-('Stock control'!AJ211*'Stock control'!AF211)-R211</f>
        <v>0</v>
      </c>
      <c r="V211" s="294" t="str">
        <f>'Stock control'!AQ211</f>
        <v/>
      </c>
      <c r="W211" s="298" t="str">
        <f>'Stock control'!AR211</f>
        <v>MR</v>
      </c>
      <c r="X211" s="296">
        <f>('Stock control'!AV211-'Stock control'!AU211)*'Stock control'!AS211*'Stock control'!AQ211</f>
        <v>0</v>
      </c>
      <c r="Y211" s="292">
        <f>'Stock control'!AV211*'Stock control'!AQ211</f>
        <v>0</v>
      </c>
      <c r="Z211" s="292">
        <f>'Stock control'!AU211*'Stock control'!AT211</f>
        <v>0</v>
      </c>
      <c r="AA211" s="293">
        <f>('Stock control'!AV211*'Stock control'!AQ211)-('Stock control'!AU211*'Stock control'!AQ211)-X211</f>
        <v>0</v>
      </c>
      <c r="AB211" s="294" t="str">
        <f>'Stock control'!BB211</f>
        <v/>
      </c>
      <c r="AC211" s="304" t="str">
        <f>'Stock control'!BC211</f>
        <v>MR</v>
      </c>
      <c r="AD211" s="292">
        <f>('Stock control'!BG211-'Stock control'!BF211)*'Stock control'!BD211*'Stock control'!BB211</f>
        <v>0</v>
      </c>
      <c r="AE211" s="292">
        <f>'Stock control'!BG211*'Stock control'!BB211</f>
        <v>0</v>
      </c>
      <c r="AF211" s="292">
        <f>'Stock control'!BF211*'Stock control'!BE211</f>
        <v>0</v>
      </c>
      <c r="AG211" s="293">
        <f>('Stock control'!BG211*'Stock control'!BB211)-('Stock control'!BF211*'Stock control'!BB211)-AD211</f>
        <v>0</v>
      </c>
      <c r="AH211" s="294" t="str">
        <f>'Stock control'!BM211</f>
        <v/>
      </c>
      <c r="AI211" s="304" t="str">
        <f>'Stock control'!BN211</f>
        <v>MR</v>
      </c>
      <c r="AJ211" s="292">
        <f>('Stock control'!BR211-'Stock control'!BQ211)*'Stock control'!BO211*'Stock control'!BM211</f>
        <v>0</v>
      </c>
      <c r="AK211" s="292">
        <f>'Stock control'!BM211*'Stock control'!BR211</f>
        <v>0</v>
      </c>
      <c r="AL211" s="292">
        <f>'Stock control'!BP211*'Stock control'!BQ211</f>
        <v>0</v>
      </c>
      <c r="AM211" s="293">
        <f>('Stock control'!BM211*'Stock control'!BR211)-('Stock control'!BM211*'Stock control'!BQ211)-AJ211</f>
        <v>0</v>
      </c>
      <c r="AN211" s="294" t="str">
        <f>'Stock control'!BX211</f>
        <v/>
      </c>
      <c r="AO211" s="304" t="str">
        <f>'Stock control'!BY211</f>
        <v>MR</v>
      </c>
      <c r="AP211" s="292">
        <f>('Stock control'!CC211-'Stock control'!CB211)*'Stock control'!BZ211*'Stock control'!BX211</f>
        <v>0</v>
      </c>
      <c r="AQ211" s="292">
        <f>'Stock control'!BX211*'Stock control'!CC211</f>
        <v>0</v>
      </c>
      <c r="AR211" s="292">
        <f>'Stock control'!CA211*'Stock control'!CB211</f>
        <v>0</v>
      </c>
      <c r="AS211" s="293">
        <f>('Stock control'!BX211*'Stock control'!CC211)-('Stock control'!BX211*'Stock control'!CB211)-AP211</f>
        <v>0</v>
      </c>
      <c r="AT211" s="294" t="str">
        <f>'Stock control'!CI211</f>
        <v/>
      </c>
      <c r="AU211" s="304" t="str">
        <f>'Stock control'!CJ211</f>
        <v>MR</v>
      </c>
      <c r="AV211" s="292">
        <f>('Stock control'!CN211-'Stock control'!CM211)*'Stock control'!CI211*'Stock control'!CK211</f>
        <v>0</v>
      </c>
      <c r="AW211" s="292">
        <f>'Stock control'!CI211*'Stock control'!CN211</f>
        <v>0</v>
      </c>
      <c r="AX211" s="292">
        <f>'Stock control'!CL211*'Stock control'!CM211</f>
        <v>0</v>
      </c>
      <c r="AY211" s="293">
        <f>('Stock control'!CI211*'Stock control'!CN211)-('Stock control'!CI211*'Stock control'!CM211)-AV211</f>
        <v>0</v>
      </c>
      <c r="AZ211" s="294" t="str">
        <f>'Stock control'!CT211</f>
        <v/>
      </c>
      <c r="BA211" s="304" t="str">
        <f>'Stock control'!CU211</f>
        <v>MR</v>
      </c>
      <c r="BB211" s="292">
        <f>('Stock control'!CY211-'Stock control'!CX211)*'Stock control'!CT211*'Stock control'!CV211</f>
        <v>0</v>
      </c>
      <c r="BC211" s="292">
        <f>'Stock control'!CT211*'Stock control'!CY211</f>
        <v>0</v>
      </c>
      <c r="BD211" s="292">
        <f>'Stock control'!CW211*'Stock control'!CX211</f>
        <v>0</v>
      </c>
      <c r="BE211" s="293">
        <f>('Stock control'!CT211*'Stock control'!CY211)-('Stock control'!CT211*'Stock control'!CX211)-BB211</f>
        <v>0</v>
      </c>
      <c r="BF211" s="294" t="str">
        <f>'Stock control'!DE211</f>
        <v/>
      </c>
      <c r="BG211" s="304" t="str">
        <f>'Stock control'!DF211</f>
        <v>MR</v>
      </c>
      <c r="BH211" s="292">
        <f>('Stock control'!DJ211-'Stock control'!DI211)*'Stock control'!EA211*'Stock control'!EC211</f>
        <v>0</v>
      </c>
      <c r="BI211" s="292">
        <f>'Stock control'!DE211*'Stock control'!DJ211</f>
        <v>0</v>
      </c>
      <c r="BJ211" s="292">
        <f>'Stock control'!DH211*'Stock control'!DI211</f>
        <v>0</v>
      </c>
      <c r="BK211" s="293">
        <f>('Stock control'!DE211*'Stock control'!DJ211)-('Stock control'!DE211*'Stock control'!DI211)-BH211</f>
        <v>0</v>
      </c>
      <c r="BL211" s="294" t="str">
        <f>'Stock control'!DP211</f>
        <v/>
      </c>
      <c r="BM211" s="304" t="str">
        <f>'Stock control'!DQ211</f>
        <v>MR</v>
      </c>
      <c r="BN211" s="292">
        <f>('Stock control'!DU211-'Stock control'!DT211)*'Stock control'!DP211*'Stock control'!DR211</f>
        <v>0</v>
      </c>
      <c r="BO211" s="292">
        <f>'Stock control'!DP211*'Stock control'!DU211</f>
        <v>0</v>
      </c>
      <c r="BP211" s="292">
        <f>'Stock control'!DS211*'Stock control'!DT211</f>
        <v>0</v>
      </c>
      <c r="BQ211" s="293">
        <f>('Stock control'!DP211*'Stock control'!DU211)-('Stock control'!DP211*'Stock control'!DT211)-BN211</f>
        <v>0</v>
      </c>
      <c r="BR211" s="294" t="str">
        <f>'Stock control'!EA211</f>
        <v/>
      </c>
      <c r="BS211" s="304" t="str">
        <f>'Stock control'!EB211</f>
        <v>MR</v>
      </c>
      <c r="BT211" s="292">
        <f>('Stock control'!EF211-'Stock control'!EE211)*'Stock control'!EA211*'Stock control'!EC211</f>
        <v>0</v>
      </c>
      <c r="BU211" s="292">
        <f>'Stock control'!EA211*'Stock control'!EF211</f>
        <v>0</v>
      </c>
      <c r="BV211" s="292">
        <f>'Stock control'!ED211*'Stock control'!EE211</f>
        <v>0</v>
      </c>
      <c r="BW211" s="293">
        <f>('Stock control'!EA211*'Stock control'!EF211)-('Stock control'!EE211*'Stock control'!EA211)-BT211</f>
        <v>0</v>
      </c>
    </row>
    <row r="212" ht="15.75" customHeight="1">
      <c r="B212" s="288">
        <v>199.0</v>
      </c>
      <c r="C212" s="289" t="str">
        <f>'Stock control'!D212</f>
        <v/>
      </c>
      <c r="D212" s="290" t="str">
        <f>'Stock control'!K212</f>
        <v/>
      </c>
      <c r="E212" s="303">
        <f>'Stock control'!J212</f>
        <v>0</v>
      </c>
      <c r="F212" s="296">
        <f>('Stock control'!O212-'Stock control'!N212)*'Stock control'!L212*'Stock control'!J212</f>
        <v>0</v>
      </c>
      <c r="G212" s="296">
        <f>'Stock control'!J212*'Stock control'!O212</f>
        <v>0</v>
      </c>
      <c r="H212" s="296">
        <f>'Stock control'!M212*'Stock control'!N212</f>
        <v>0</v>
      </c>
      <c r="I212" s="293">
        <f>('Stock control'!J212*'Stock control'!O212)-('Stock control'!J212*'Stock control'!N212)-F212</f>
        <v>0</v>
      </c>
      <c r="J212" s="294" t="str">
        <f>'Stock control'!U212</f>
        <v/>
      </c>
      <c r="K212" s="304" t="str">
        <f>'Stock control'!V212</f>
        <v/>
      </c>
      <c r="L212" s="296">
        <f>('Stock control'!Z212-'Stock control'!Y212)*'Stock control'!W212*'Stock control'!U212</f>
        <v>0</v>
      </c>
      <c r="M212" s="296">
        <f>'Stock control'!Z212*'Stock control'!U212</f>
        <v>0</v>
      </c>
      <c r="N212" s="296">
        <f>'Stock control'!X212*'Stock control'!Y212</f>
        <v>0</v>
      </c>
      <c r="O212" s="297">
        <f>('Stock control'!Z212*'Stock control'!U212)-('Stock control'!Y212*'Stock control'!U212)-L212</f>
        <v>0</v>
      </c>
      <c r="P212" s="294" t="str">
        <f>'Stock control'!AF212</f>
        <v/>
      </c>
      <c r="Q212" s="304" t="str">
        <f>'Stock control'!AG212</f>
        <v/>
      </c>
      <c r="R212" s="296">
        <f>('Stock control'!AK212-'Stock control'!AJ212)*'Stock control'!AH212*'Stock control'!AF212</f>
        <v>0</v>
      </c>
      <c r="S212" s="296">
        <f>'Stock control'!AK212*'Stock control'!AF212</f>
        <v>0</v>
      </c>
      <c r="T212" s="296">
        <f>'Stock control'!AJ212*'Stock control'!AI212</f>
        <v>0</v>
      </c>
      <c r="U212" s="297">
        <f>('Stock control'!AK212*'Stock control'!AF212)-('Stock control'!AJ212*'Stock control'!AF212)-R212</f>
        <v>0</v>
      </c>
      <c r="V212" s="294" t="str">
        <f>'Stock control'!AQ212</f>
        <v/>
      </c>
      <c r="W212" s="298" t="str">
        <f>'Stock control'!AR212</f>
        <v/>
      </c>
      <c r="X212" s="296">
        <f>('Stock control'!AV212-'Stock control'!AU212)*'Stock control'!AS212*'Stock control'!AQ212</f>
        <v>0</v>
      </c>
      <c r="Y212" s="292">
        <f>'Stock control'!AV212*'Stock control'!AQ212</f>
        <v>0</v>
      </c>
      <c r="Z212" s="292">
        <f>'Stock control'!AU212*'Stock control'!AT212</f>
        <v>0</v>
      </c>
      <c r="AA212" s="293">
        <f>('Stock control'!AV212*'Stock control'!AQ212)-('Stock control'!AU212*'Stock control'!AQ212)-X212</f>
        <v>0</v>
      </c>
      <c r="AB212" s="294" t="str">
        <f>'Stock control'!BB212</f>
        <v/>
      </c>
      <c r="AC212" s="304" t="str">
        <f>'Stock control'!BC212</f>
        <v/>
      </c>
      <c r="AD212" s="292">
        <f>('Stock control'!BG212-'Stock control'!BF212)*'Stock control'!BD212*'Stock control'!BB212</f>
        <v>0</v>
      </c>
      <c r="AE212" s="292">
        <f>'Stock control'!BG212*'Stock control'!BB212</f>
        <v>0</v>
      </c>
      <c r="AF212" s="292">
        <f>'Stock control'!BF212*'Stock control'!BE212</f>
        <v>0</v>
      </c>
      <c r="AG212" s="293">
        <f>('Stock control'!BG212*'Stock control'!BB212)-('Stock control'!BF212*'Stock control'!BB212)-AD212</f>
        <v>0</v>
      </c>
      <c r="AH212" s="294" t="str">
        <f>'Stock control'!BM212</f>
        <v/>
      </c>
      <c r="AI212" s="304" t="str">
        <f>'Stock control'!BN212</f>
        <v/>
      </c>
      <c r="AJ212" s="292">
        <f>('Stock control'!BR212-'Stock control'!BQ212)*'Stock control'!BO212*'Stock control'!BM212</f>
        <v>0</v>
      </c>
      <c r="AK212" s="292">
        <f>'Stock control'!BM212*'Stock control'!BR212</f>
        <v>0</v>
      </c>
      <c r="AL212" s="292">
        <f>'Stock control'!BP212*'Stock control'!BQ212</f>
        <v>0</v>
      </c>
      <c r="AM212" s="293">
        <f>('Stock control'!BM212*'Stock control'!BR212)-('Stock control'!BM212*'Stock control'!BQ212)-AJ212</f>
        <v>0</v>
      </c>
      <c r="AN212" s="294" t="str">
        <f>'Stock control'!BX212</f>
        <v/>
      </c>
      <c r="AO212" s="304" t="str">
        <f>'Stock control'!BY212</f>
        <v/>
      </c>
      <c r="AP212" s="292">
        <f>('Stock control'!CC212-'Stock control'!CB212)*'Stock control'!BZ212*'Stock control'!BX212</f>
        <v>0</v>
      </c>
      <c r="AQ212" s="292">
        <f>'Stock control'!BX212*'Stock control'!CC212</f>
        <v>0</v>
      </c>
      <c r="AR212" s="292">
        <f>'Stock control'!CA212*'Stock control'!CB212</f>
        <v>0</v>
      </c>
      <c r="AS212" s="293">
        <f>('Stock control'!BX212*'Stock control'!CC212)-('Stock control'!BX212*'Stock control'!CB212)-AP212</f>
        <v>0</v>
      </c>
      <c r="AT212" s="294" t="str">
        <f>'Stock control'!CI212</f>
        <v/>
      </c>
      <c r="AU212" s="304" t="str">
        <f>'Stock control'!CJ212</f>
        <v/>
      </c>
      <c r="AV212" s="292">
        <f>('Stock control'!CN212-'Stock control'!CM212)*'Stock control'!CI212*'Stock control'!CK212</f>
        <v>0</v>
      </c>
      <c r="AW212" s="292">
        <f>'Stock control'!CI212*'Stock control'!CN212</f>
        <v>0</v>
      </c>
      <c r="AX212" s="292">
        <f>'Stock control'!CL212*'Stock control'!CM212</f>
        <v>0</v>
      </c>
      <c r="AY212" s="293">
        <f>('Stock control'!CI212*'Stock control'!CN212)-('Stock control'!CI212*'Stock control'!CM212)-AV212</f>
        <v>0</v>
      </c>
      <c r="AZ212" s="294" t="str">
        <f>'Stock control'!CT212</f>
        <v/>
      </c>
      <c r="BA212" s="304" t="str">
        <f>'Stock control'!CU212</f>
        <v/>
      </c>
      <c r="BB212" s="292">
        <f>('Stock control'!CY212-'Stock control'!CX212)*'Stock control'!CT212*'Stock control'!CV212</f>
        <v>0</v>
      </c>
      <c r="BC212" s="292">
        <f>'Stock control'!CT212*'Stock control'!CY212</f>
        <v>0</v>
      </c>
      <c r="BD212" s="292">
        <f>'Stock control'!CW212*'Stock control'!CX212</f>
        <v>0</v>
      </c>
      <c r="BE212" s="293">
        <f>('Stock control'!CT212*'Stock control'!CY212)-('Stock control'!CT212*'Stock control'!CX212)-BB212</f>
        <v>0</v>
      </c>
      <c r="BF212" s="294" t="str">
        <f>'Stock control'!DE212</f>
        <v/>
      </c>
      <c r="BG212" s="304" t="str">
        <f>'Stock control'!DF212</f>
        <v/>
      </c>
      <c r="BH212" s="292">
        <f>('Stock control'!DJ212-'Stock control'!DI212)*'Stock control'!EA212*'Stock control'!EC212</f>
        <v>0</v>
      </c>
      <c r="BI212" s="292">
        <f>'Stock control'!DE212*'Stock control'!DJ212</f>
        <v>0</v>
      </c>
      <c r="BJ212" s="292">
        <f>'Stock control'!DH212*'Stock control'!DI212</f>
        <v>0</v>
      </c>
      <c r="BK212" s="293">
        <f>('Stock control'!DE212*'Stock control'!DJ212)-('Stock control'!DE212*'Stock control'!DI212)-BH212</f>
        <v>0</v>
      </c>
      <c r="BL212" s="294" t="str">
        <f>'Stock control'!DP212</f>
        <v/>
      </c>
      <c r="BM212" s="304" t="str">
        <f>'Stock control'!DQ212</f>
        <v/>
      </c>
      <c r="BN212" s="292">
        <f>('Stock control'!DU212-'Stock control'!DT212)*'Stock control'!DP212*'Stock control'!DR212</f>
        <v>0</v>
      </c>
      <c r="BO212" s="292">
        <f>'Stock control'!DP212*'Stock control'!DU212</f>
        <v>0</v>
      </c>
      <c r="BP212" s="292">
        <f>'Stock control'!DS212*'Stock control'!DT212</f>
        <v>0</v>
      </c>
      <c r="BQ212" s="293">
        <f>('Stock control'!DP212*'Stock control'!DU212)-('Stock control'!DP212*'Stock control'!DT212)-BN212</f>
        <v>0</v>
      </c>
      <c r="BR212" s="294" t="str">
        <f>'Stock control'!EA212</f>
        <v/>
      </c>
      <c r="BS212" s="304" t="str">
        <f>'Stock control'!EB212</f>
        <v/>
      </c>
      <c r="BT212" s="292">
        <f>('Stock control'!EF212-'Stock control'!EE212)*'Stock control'!EA212*'Stock control'!EC212</f>
        <v>0</v>
      </c>
      <c r="BU212" s="292">
        <f>'Stock control'!EA212*'Stock control'!EF212</f>
        <v>0</v>
      </c>
      <c r="BV212" s="292">
        <f>'Stock control'!ED212*'Stock control'!EE212</f>
        <v>0</v>
      </c>
      <c r="BW212" s="293">
        <f>('Stock control'!EA212*'Stock control'!EF212)-('Stock control'!EE212*'Stock control'!EA212)-BT212</f>
        <v>0</v>
      </c>
    </row>
    <row r="213" ht="15.75" customHeight="1">
      <c r="B213" s="302">
        <v>200.0</v>
      </c>
      <c r="C213" s="289" t="str">
        <f>'Stock control'!D213</f>
        <v/>
      </c>
      <c r="D213" s="290" t="str">
        <f>'Stock control'!K213</f>
        <v/>
      </c>
      <c r="E213" s="303">
        <f>'Stock control'!J213</f>
        <v>0</v>
      </c>
      <c r="F213" s="296">
        <f>('Stock control'!O213-'Stock control'!N213)*'Stock control'!L213*'Stock control'!J213</f>
        <v>0</v>
      </c>
      <c r="G213" s="296">
        <f>'Stock control'!J213*'Stock control'!O213</f>
        <v>0</v>
      </c>
      <c r="H213" s="296">
        <f>'Stock control'!M213*'Stock control'!N213</f>
        <v>0</v>
      </c>
      <c r="I213" s="293">
        <f>('Stock control'!J213*'Stock control'!O213)-('Stock control'!J213*'Stock control'!N213)-F213</f>
        <v>0</v>
      </c>
      <c r="J213" s="294" t="str">
        <f>'Stock control'!U213</f>
        <v/>
      </c>
      <c r="K213" s="304" t="str">
        <f>'Stock control'!V213</f>
        <v/>
      </c>
      <c r="L213" s="296">
        <f>('Stock control'!Z213-'Stock control'!Y213)*'Stock control'!W213*'Stock control'!U213</f>
        <v>0</v>
      </c>
      <c r="M213" s="296">
        <f>'Stock control'!Z213*'Stock control'!U213</f>
        <v>0</v>
      </c>
      <c r="N213" s="296">
        <f>'Stock control'!X213*'Stock control'!Y213</f>
        <v>0</v>
      </c>
      <c r="O213" s="297">
        <f>('Stock control'!Z213*'Stock control'!U213)-('Stock control'!Y213*'Stock control'!U213)-L213</f>
        <v>0</v>
      </c>
      <c r="P213" s="294" t="str">
        <f>'Stock control'!AF213</f>
        <v/>
      </c>
      <c r="Q213" s="304" t="str">
        <f>'Stock control'!AG213</f>
        <v/>
      </c>
      <c r="R213" s="296">
        <f>('Stock control'!AK213-'Stock control'!AJ213)*'Stock control'!AH213*'Stock control'!AF213</f>
        <v>0</v>
      </c>
      <c r="S213" s="296">
        <f>'Stock control'!AK213*'Stock control'!AF213</f>
        <v>0</v>
      </c>
      <c r="T213" s="296">
        <f>'Stock control'!AJ213*'Stock control'!AI213</f>
        <v>0</v>
      </c>
      <c r="U213" s="297">
        <f>('Stock control'!AK213*'Stock control'!AF213)-('Stock control'!AJ213*'Stock control'!AF213)-R213</f>
        <v>0</v>
      </c>
      <c r="V213" s="294" t="str">
        <f>'Stock control'!AQ213</f>
        <v/>
      </c>
      <c r="W213" s="298" t="str">
        <f>'Stock control'!AR213</f>
        <v/>
      </c>
      <c r="X213" s="296">
        <f>('Stock control'!AV213-'Stock control'!AU213)*'Stock control'!AS213*'Stock control'!AQ213</f>
        <v>0</v>
      </c>
      <c r="Y213" s="292">
        <f>'Stock control'!AV213*'Stock control'!AQ213</f>
        <v>0</v>
      </c>
      <c r="Z213" s="292">
        <f>'Stock control'!AU213*'Stock control'!AT213</f>
        <v>0</v>
      </c>
      <c r="AA213" s="293">
        <f>('Stock control'!AV213*'Stock control'!AQ213)-('Stock control'!AU213*'Stock control'!AQ213)-X213</f>
        <v>0</v>
      </c>
      <c r="AB213" s="294" t="str">
        <f>'Stock control'!BB213</f>
        <v/>
      </c>
      <c r="AC213" s="304" t="str">
        <f>'Stock control'!BC213</f>
        <v/>
      </c>
      <c r="AD213" s="292">
        <f>('Stock control'!BG213-'Stock control'!BF213)*'Stock control'!BD213*'Stock control'!BB213</f>
        <v>0</v>
      </c>
      <c r="AE213" s="292">
        <f>'Stock control'!BG213*'Stock control'!BB213</f>
        <v>0</v>
      </c>
      <c r="AF213" s="292">
        <f>'Stock control'!BF213*'Stock control'!BE213</f>
        <v>0</v>
      </c>
      <c r="AG213" s="293">
        <f>('Stock control'!BG213*'Stock control'!BB213)-('Stock control'!BF213*'Stock control'!BB213)-AD213</f>
        <v>0</v>
      </c>
      <c r="AH213" s="294" t="str">
        <f>'Stock control'!BM213</f>
        <v/>
      </c>
      <c r="AI213" s="304" t="str">
        <f>'Stock control'!BN213</f>
        <v/>
      </c>
      <c r="AJ213" s="292">
        <f>('Stock control'!BR213-'Stock control'!BQ213)*'Stock control'!BO213*'Stock control'!BM213</f>
        <v>0</v>
      </c>
      <c r="AK213" s="292">
        <f>'Stock control'!BM213*'Stock control'!BR213</f>
        <v>0</v>
      </c>
      <c r="AL213" s="292">
        <f>'Stock control'!BP213*'Stock control'!BQ213</f>
        <v>0</v>
      </c>
      <c r="AM213" s="293">
        <f>('Stock control'!BM213*'Stock control'!BR213)-('Stock control'!BM213*'Stock control'!BQ213)-AJ213</f>
        <v>0</v>
      </c>
      <c r="AN213" s="294" t="str">
        <f>'Stock control'!BX213</f>
        <v/>
      </c>
      <c r="AO213" s="304" t="str">
        <f>'Stock control'!BY213</f>
        <v/>
      </c>
      <c r="AP213" s="292">
        <f>('Stock control'!CC213-'Stock control'!CB213)*'Stock control'!BZ213*'Stock control'!BX213</f>
        <v>0</v>
      </c>
      <c r="AQ213" s="292">
        <f>'Stock control'!BX213*'Stock control'!CC213</f>
        <v>0</v>
      </c>
      <c r="AR213" s="292">
        <f>'Stock control'!CA213*'Stock control'!CB213</f>
        <v>0</v>
      </c>
      <c r="AS213" s="293">
        <f>('Stock control'!BX213*'Stock control'!CC213)-('Stock control'!BX213*'Stock control'!CB213)-AP213</f>
        <v>0</v>
      </c>
      <c r="AT213" s="294" t="str">
        <f>'Stock control'!CI213</f>
        <v/>
      </c>
      <c r="AU213" s="304" t="str">
        <f>'Stock control'!CJ213</f>
        <v/>
      </c>
      <c r="AV213" s="292">
        <f>('Stock control'!CN213-'Stock control'!CM213)*'Stock control'!CI213*'Stock control'!CK213</f>
        <v>0</v>
      </c>
      <c r="AW213" s="292">
        <f>'Stock control'!CI213*'Stock control'!CN213</f>
        <v>0</v>
      </c>
      <c r="AX213" s="292">
        <f>'Stock control'!CL213*'Stock control'!CM213</f>
        <v>0</v>
      </c>
      <c r="AY213" s="293">
        <f>('Stock control'!CI213*'Stock control'!CN213)-('Stock control'!CI213*'Stock control'!CM213)-AV213</f>
        <v>0</v>
      </c>
      <c r="AZ213" s="294" t="str">
        <f>'Stock control'!CT213</f>
        <v/>
      </c>
      <c r="BA213" s="304" t="str">
        <f>'Stock control'!CU213</f>
        <v/>
      </c>
      <c r="BB213" s="292">
        <f>('Stock control'!CY213-'Stock control'!CX213)*'Stock control'!CT213*'Stock control'!CV213</f>
        <v>0</v>
      </c>
      <c r="BC213" s="292">
        <f>'Stock control'!CT213*'Stock control'!CY213</f>
        <v>0</v>
      </c>
      <c r="BD213" s="292">
        <f>'Stock control'!CW213*'Stock control'!CX213</f>
        <v>0</v>
      </c>
      <c r="BE213" s="293">
        <f>('Stock control'!CT213*'Stock control'!CY213)-('Stock control'!CT213*'Stock control'!CX213)-BB213</f>
        <v>0</v>
      </c>
      <c r="BF213" s="294" t="str">
        <f>'Stock control'!DE213</f>
        <v/>
      </c>
      <c r="BG213" s="304" t="str">
        <f>'Stock control'!DF213</f>
        <v/>
      </c>
      <c r="BH213" s="292">
        <f>('Stock control'!DJ213-'Stock control'!DI213)*'Stock control'!EA213*'Stock control'!EC213</f>
        <v>0</v>
      </c>
      <c r="BI213" s="292">
        <f>'Stock control'!DE213*'Stock control'!DJ213</f>
        <v>0</v>
      </c>
      <c r="BJ213" s="292">
        <f>'Stock control'!DH213*'Stock control'!DI213</f>
        <v>0</v>
      </c>
      <c r="BK213" s="293">
        <f>('Stock control'!DE213*'Stock control'!DJ213)-('Stock control'!DE213*'Stock control'!DI213)-BH213</f>
        <v>0</v>
      </c>
      <c r="BL213" s="294" t="str">
        <f>'Stock control'!DP213</f>
        <v/>
      </c>
      <c r="BM213" s="304" t="str">
        <f>'Stock control'!DQ213</f>
        <v/>
      </c>
      <c r="BN213" s="292">
        <f>('Stock control'!DU213-'Stock control'!DT213)*'Stock control'!DP213*'Stock control'!DR213</f>
        <v>0</v>
      </c>
      <c r="BO213" s="292">
        <f>'Stock control'!DP213*'Stock control'!DU213</f>
        <v>0</v>
      </c>
      <c r="BP213" s="292">
        <f>'Stock control'!DS213*'Stock control'!DT213</f>
        <v>0</v>
      </c>
      <c r="BQ213" s="293">
        <f>('Stock control'!DP213*'Stock control'!DU213)-('Stock control'!DP213*'Stock control'!DT213)-BN213</f>
        <v>0</v>
      </c>
      <c r="BR213" s="294" t="str">
        <f>'Stock control'!EA213</f>
        <v/>
      </c>
      <c r="BS213" s="304" t="str">
        <f>'Stock control'!EB213</f>
        <v/>
      </c>
      <c r="BT213" s="292">
        <f>('Stock control'!EF213-'Stock control'!EE213)*'Stock control'!EA213*'Stock control'!EC213</f>
        <v>0</v>
      </c>
      <c r="BU213" s="292">
        <f>'Stock control'!EA213*'Stock control'!EF213</f>
        <v>0</v>
      </c>
      <c r="BV213" s="292">
        <f>'Stock control'!ED213*'Stock control'!EE213</f>
        <v>0</v>
      </c>
      <c r="BW213" s="293">
        <f>('Stock control'!EA213*'Stock control'!EF213)-('Stock control'!EE213*'Stock control'!EA213)-BT213</f>
        <v>0</v>
      </c>
    </row>
    <row r="214" ht="15.75" customHeight="1">
      <c r="B214" s="288">
        <v>201.0</v>
      </c>
      <c r="C214" s="289" t="str">
        <f>'Stock control'!D214</f>
        <v/>
      </c>
      <c r="D214" s="290" t="str">
        <f>'Stock control'!K214</f>
        <v/>
      </c>
      <c r="E214" s="303">
        <f>'Stock control'!J214</f>
        <v>0</v>
      </c>
      <c r="F214" s="296">
        <f>('Stock control'!O214-'Stock control'!N214)*'Stock control'!L214*'Stock control'!J214</f>
        <v>0</v>
      </c>
      <c r="G214" s="296">
        <f>'Stock control'!J214*'Stock control'!O214</f>
        <v>0</v>
      </c>
      <c r="H214" s="296">
        <f>'Stock control'!M214*'Stock control'!N214</f>
        <v>0</v>
      </c>
      <c r="I214" s="293">
        <f>('Stock control'!J214*'Stock control'!O214)-('Stock control'!J214*'Stock control'!N214)-F214</f>
        <v>0</v>
      </c>
      <c r="J214" s="294" t="str">
        <f>'Stock control'!U214</f>
        <v/>
      </c>
      <c r="K214" s="304" t="str">
        <f>'Stock control'!V214</f>
        <v/>
      </c>
      <c r="L214" s="296">
        <f>('Stock control'!Z214-'Stock control'!Y214)*'Stock control'!W214*'Stock control'!U214</f>
        <v>0</v>
      </c>
      <c r="M214" s="296">
        <f>'Stock control'!Z214*'Stock control'!U214</f>
        <v>0</v>
      </c>
      <c r="N214" s="296">
        <f>'Stock control'!X214*'Stock control'!Y214</f>
        <v>0</v>
      </c>
      <c r="O214" s="297">
        <f>('Stock control'!Z214*'Stock control'!U214)-('Stock control'!Y214*'Stock control'!U214)-L214</f>
        <v>0</v>
      </c>
      <c r="P214" s="294" t="str">
        <f>'Stock control'!AF214</f>
        <v/>
      </c>
      <c r="Q214" s="304" t="str">
        <f>'Stock control'!AG214</f>
        <v/>
      </c>
      <c r="R214" s="296">
        <f>('Stock control'!AK214-'Stock control'!AJ214)*'Stock control'!AH214*'Stock control'!AF214</f>
        <v>0</v>
      </c>
      <c r="S214" s="296">
        <f>'Stock control'!AK214*'Stock control'!AF214</f>
        <v>0</v>
      </c>
      <c r="T214" s="296">
        <f>'Stock control'!AJ214*'Stock control'!AI214</f>
        <v>0</v>
      </c>
      <c r="U214" s="297">
        <f>('Stock control'!AK214*'Stock control'!AF214)-('Stock control'!AJ214*'Stock control'!AF214)-R214</f>
        <v>0</v>
      </c>
      <c r="V214" s="294" t="str">
        <f>'Stock control'!AQ214</f>
        <v/>
      </c>
      <c r="W214" s="298" t="str">
        <f>'Stock control'!AR214</f>
        <v/>
      </c>
      <c r="X214" s="296">
        <f>('Stock control'!AV214-'Stock control'!AU214)*'Stock control'!AS214*'Stock control'!AQ214</f>
        <v>0</v>
      </c>
      <c r="Y214" s="292">
        <f>'Stock control'!AV214*'Stock control'!AQ214</f>
        <v>0</v>
      </c>
      <c r="Z214" s="292">
        <f>'Stock control'!AU214*'Stock control'!AT214</f>
        <v>0</v>
      </c>
      <c r="AA214" s="293">
        <f>('Stock control'!AV214*'Stock control'!AQ214)-('Stock control'!AU214*'Stock control'!AQ214)-X214</f>
        <v>0</v>
      </c>
      <c r="AB214" s="294" t="str">
        <f>'Stock control'!BB214</f>
        <v/>
      </c>
      <c r="AC214" s="304" t="str">
        <f>'Stock control'!BC214</f>
        <v/>
      </c>
      <c r="AD214" s="292">
        <f>('Stock control'!BG214-'Stock control'!BF214)*'Stock control'!BD214*'Stock control'!BB214</f>
        <v>0</v>
      </c>
      <c r="AE214" s="292">
        <f>'Stock control'!BG214*'Stock control'!BB214</f>
        <v>0</v>
      </c>
      <c r="AF214" s="292">
        <f>'Stock control'!BF214*'Stock control'!BE214</f>
        <v>0</v>
      </c>
      <c r="AG214" s="293">
        <f>('Stock control'!BG214*'Stock control'!BB214)-('Stock control'!BF214*'Stock control'!BB214)-AD214</f>
        <v>0</v>
      </c>
      <c r="AH214" s="294" t="str">
        <f>'Stock control'!BM214</f>
        <v/>
      </c>
      <c r="AI214" s="304" t="str">
        <f>'Stock control'!BN214</f>
        <v/>
      </c>
      <c r="AJ214" s="292">
        <f>('Stock control'!BR214-'Stock control'!BQ214)*'Stock control'!BO214*'Stock control'!BM214</f>
        <v>0</v>
      </c>
      <c r="AK214" s="292">
        <f>'Stock control'!BM214*'Stock control'!BR214</f>
        <v>0</v>
      </c>
      <c r="AL214" s="292">
        <f>'Stock control'!BP214*'Stock control'!BQ214</f>
        <v>0</v>
      </c>
      <c r="AM214" s="293">
        <f>('Stock control'!BM214*'Stock control'!BR214)-('Stock control'!BM214*'Stock control'!BQ214)-AJ214</f>
        <v>0</v>
      </c>
      <c r="AN214" s="294" t="str">
        <f>'Stock control'!BX214</f>
        <v/>
      </c>
      <c r="AO214" s="304" t="str">
        <f>'Stock control'!BY214</f>
        <v/>
      </c>
      <c r="AP214" s="292">
        <f>('Stock control'!CC214-'Stock control'!CB214)*'Stock control'!BZ214*'Stock control'!BX214</f>
        <v>0</v>
      </c>
      <c r="AQ214" s="292">
        <f>'Stock control'!BX214*'Stock control'!CC214</f>
        <v>0</v>
      </c>
      <c r="AR214" s="292">
        <f>'Stock control'!CA214*'Stock control'!CB214</f>
        <v>0</v>
      </c>
      <c r="AS214" s="293">
        <f>('Stock control'!BX214*'Stock control'!CC214)-('Stock control'!BX214*'Stock control'!CB214)-AP214</f>
        <v>0</v>
      </c>
      <c r="AT214" s="294" t="str">
        <f>'Stock control'!CI214</f>
        <v/>
      </c>
      <c r="AU214" s="304" t="str">
        <f>'Stock control'!CJ214</f>
        <v/>
      </c>
      <c r="AV214" s="292">
        <f>('Stock control'!CN214-'Stock control'!CM214)*'Stock control'!CI214*'Stock control'!CK214</f>
        <v>0</v>
      </c>
      <c r="AW214" s="292">
        <f>'Stock control'!CI214*'Stock control'!CN214</f>
        <v>0</v>
      </c>
      <c r="AX214" s="292">
        <f>'Stock control'!CL214*'Stock control'!CM214</f>
        <v>0</v>
      </c>
      <c r="AY214" s="293">
        <f>('Stock control'!CI214*'Stock control'!CN214)-('Stock control'!CI214*'Stock control'!CM214)-AV214</f>
        <v>0</v>
      </c>
      <c r="AZ214" s="294" t="str">
        <f>'Stock control'!CT214</f>
        <v/>
      </c>
      <c r="BA214" s="304" t="str">
        <f>'Stock control'!CU214</f>
        <v/>
      </c>
      <c r="BB214" s="292">
        <f>('Stock control'!CY214-'Stock control'!CX214)*'Stock control'!CT214*'Stock control'!CV214</f>
        <v>0</v>
      </c>
      <c r="BC214" s="292">
        <f>'Stock control'!CT214*'Stock control'!CY214</f>
        <v>0</v>
      </c>
      <c r="BD214" s="292">
        <f>'Stock control'!CW214*'Stock control'!CX214</f>
        <v>0</v>
      </c>
      <c r="BE214" s="293">
        <f>('Stock control'!CT214*'Stock control'!CY214)-('Stock control'!CT214*'Stock control'!CX214)-BB214</f>
        <v>0</v>
      </c>
      <c r="BF214" s="294" t="str">
        <f>'Stock control'!DE214</f>
        <v/>
      </c>
      <c r="BG214" s="304" t="str">
        <f>'Stock control'!DF214</f>
        <v/>
      </c>
      <c r="BH214" s="292">
        <f>('Stock control'!DJ214-'Stock control'!DI214)*'Stock control'!EA214*'Stock control'!EC214</f>
        <v>0</v>
      </c>
      <c r="BI214" s="292">
        <f>'Stock control'!DE214*'Stock control'!DJ214</f>
        <v>0</v>
      </c>
      <c r="BJ214" s="292">
        <f>'Stock control'!DH214*'Stock control'!DI214</f>
        <v>0</v>
      </c>
      <c r="BK214" s="293">
        <f>('Stock control'!DE214*'Stock control'!DJ214)-('Stock control'!DE214*'Stock control'!DI214)-BH214</f>
        <v>0</v>
      </c>
      <c r="BL214" s="294" t="str">
        <f>'Stock control'!DP214</f>
        <v/>
      </c>
      <c r="BM214" s="304" t="str">
        <f>'Stock control'!DQ214</f>
        <v/>
      </c>
      <c r="BN214" s="292">
        <f>('Stock control'!DU214-'Stock control'!DT214)*'Stock control'!DP214*'Stock control'!DR214</f>
        <v>0</v>
      </c>
      <c r="BO214" s="292">
        <f>'Stock control'!DP214*'Stock control'!DU214</f>
        <v>0</v>
      </c>
      <c r="BP214" s="292">
        <f>'Stock control'!DS214*'Stock control'!DT214</f>
        <v>0</v>
      </c>
      <c r="BQ214" s="293">
        <f>('Stock control'!DP214*'Stock control'!DU214)-('Stock control'!DP214*'Stock control'!DT214)-BN214</f>
        <v>0</v>
      </c>
      <c r="BR214" s="294" t="str">
        <f>'Stock control'!EA214</f>
        <v/>
      </c>
      <c r="BS214" s="304" t="str">
        <f>'Stock control'!EB214</f>
        <v/>
      </c>
      <c r="BT214" s="292">
        <f>('Stock control'!EF214-'Stock control'!EE214)*'Stock control'!EA214*'Stock control'!EC214</f>
        <v>0</v>
      </c>
      <c r="BU214" s="292">
        <f>'Stock control'!EA214*'Stock control'!EF214</f>
        <v>0</v>
      </c>
      <c r="BV214" s="292">
        <f>'Stock control'!ED214*'Stock control'!EE214</f>
        <v>0</v>
      </c>
      <c r="BW214" s="293">
        <f>('Stock control'!EA214*'Stock control'!EF214)-('Stock control'!EE214*'Stock control'!EA214)-BT214</f>
        <v>0</v>
      </c>
    </row>
    <row r="215" ht="15.75" customHeight="1">
      <c r="B215" s="302">
        <v>202.0</v>
      </c>
      <c r="C215" s="289" t="str">
        <f>'Stock control'!D215</f>
        <v/>
      </c>
      <c r="D215" s="290" t="str">
        <f>'Stock control'!K215</f>
        <v/>
      </c>
      <c r="E215" s="319">
        <f>'Stock control'!J215</f>
        <v>0</v>
      </c>
      <c r="F215" s="320">
        <f>('Stock control'!O215-'Stock control'!N215)*'Stock control'!L215*'Stock control'!J215</f>
        <v>0</v>
      </c>
      <c r="G215" s="320">
        <f>'Stock control'!J215*'Stock control'!O215</f>
        <v>0</v>
      </c>
      <c r="H215" s="320">
        <f>'Stock control'!M215*'Stock control'!N215</f>
        <v>0</v>
      </c>
      <c r="I215" s="321">
        <f>('Stock control'!J215*'Stock control'!O215)-('Stock control'!J215*'Stock control'!N215)-F215</f>
        <v>0</v>
      </c>
      <c r="J215" s="322">
        <f>'Stock control'!U215</f>
        <v>0</v>
      </c>
      <c r="K215" s="323" t="str">
        <f>'Stock control'!V215</f>
        <v/>
      </c>
      <c r="L215" s="320">
        <f>('Stock control'!Z215-'Stock control'!Y215)*'Stock control'!W215*'Stock control'!U215</f>
        <v>0</v>
      </c>
      <c r="M215" s="320">
        <f>'Stock control'!Z215*'Stock control'!U215</f>
        <v>0</v>
      </c>
      <c r="N215" s="320">
        <f>'Stock control'!X215*'Stock control'!Y215</f>
        <v>0</v>
      </c>
      <c r="O215" s="321">
        <f>('Stock control'!Z215*'Stock control'!U215)-('Stock control'!Y215*'Stock control'!U215)-L215</f>
        <v>0</v>
      </c>
      <c r="P215" s="322" t="str">
        <f>'Stock control'!AF215</f>
        <v/>
      </c>
      <c r="Q215" s="323" t="str">
        <f>'Stock control'!AG215</f>
        <v/>
      </c>
      <c r="R215" s="320">
        <f>('Stock control'!AK215-'Stock control'!AJ215)*'Stock control'!AH215*'Stock control'!AF215</f>
        <v>0</v>
      </c>
      <c r="S215" s="320">
        <f>'Stock control'!AK215*'Stock control'!AF215</f>
        <v>0</v>
      </c>
      <c r="T215" s="320">
        <f>'Stock control'!AJ215*'Stock control'!AI215</f>
        <v>0</v>
      </c>
      <c r="U215" s="321">
        <f>('Stock control'!AK215*'Stock control'!AF215)-('Stock control'!AJ215*'Stock control'!AF215)-R215</f>
        <v>0</v>
      </c>
      <c r="V215" s="322" t="str">
        <f>'Stock control'!AQ215</f>
        <v/>
      </c>
      <c r="W215" s="324" t="str">
        <f>'Stock control'!AR215</f>
        <v/>
      </c>
      <c r="X215" s="320">
        <f>('Stock control'!AV215-'Stock control'!AU215)*'Stock control'!AS215*'Stock control'!AQ215</f>
        <v>0</v>
      </c>
      <c r="Y215" s="320">
        <f>'Stock control'!AV215*'Stock control'!AQ215</f>
        <v>0</v>
      </c>
      <c r="Z215" s="320">
        <f>'Stock control'!AU215*'Stock control'!AT215</f>
        <v>0</v>
      </c>
      <c r="AA215" s="321">
        <f>('Stock control'!AV215*'Stock control'!AQ215)-('Stock control'!AU215*'Stock control'!AQ215)-X215</f>
        <v>0</v>
      </c>
      <c r="AB215" s="322" t="str">
        <f>'Stock control'!BB215</f>
        <v/>
      </c>
      <c r="AC215" s="323" t="str">
        <f>'Stock control'!BC215</f>
        <v/>
      </c>
      <c r="AD215" s="320">
        <f>('Stock control'!BG215-'Stock control'!BF215)*'Stock control'!BD215*'Stock control'!BB215</f>
        <v>0</v>
      </c>
      <c r="AE215" s="320">
        <f>'Stock control'!BG215*'Stock control'!BB215</f>
        <v>0</v>
      </c>
      <c r="AF215" s="320">
        <f>'Stock control'!BF215*'Stock control'!BE215</f>
        <v>0</v>
      </c>
      <c r="AG215" s="321">
        <f>('Stock control'!BG215*'Stock control'!BB215)-('Stock control'!BF215*'Stock control'!BB215)-AD215</f>
        <v>0</v>
      </c>
      <c r="AH215" s="322" t="str">
        <f>'Stock control'!BM215</f>
        <v/>
      </c>
      <c r="AI215" s="323" t="str">
        <f>'Stock control'!BN215</f>
        <v/>
      </c>
      <c r="AJ215" s="320">
        <f>('Stock control'!BR215-'Stock control'!BQ215)*'Stock control'!BO215*'Stock control'!BM215</f>
        <v>0</v>
      </c>
      <c r="AK215" s="320">
        <f>'Stock control'!BM215*'Stock control'!BR215</f>
        <v>0</v>
      </c>
      <c r="AL215" s="320">
        <f>'Stock control'!BP215*'Stock control'!BQ215</f>
        <v>0</v>
      </c>
      <c r="AM215" s="321">
        <f>('Stock control'!BM215*'Stock control'!BR215)-('Stock control'!BM215*'Stock control'!BQ215)-AJ215</f>
        <v>0</v>
      </c>
      <c r="AN215" s="322" t="str">
        <f>'Stock control'!BX215</f>
        <v/>
      </c>
      <c r="AO215" s="323" t="str">
        <f>'Stock control'!BY215</f>
        <v/>
      </c>
      <c r="AP215" s="320">
        <f>('Stock control'!CC215-'Stock control'!CB215)*'Stock control'!BZ215*'Stock control'!BX215</f>
        <v>0</v>
      </c>
      <c r="AQ215" s="320">
        <f>'Stock control'!BX215*'Stock control'!CC215</f>
        <v>0</v>
      </c>
      <c r="AR215" s="320">
        <f>'Stock control'!CA215*'Stock control'!CB215</f>
        <v>0</v>
      </c>
      <c r="AS215" s="321">
        <f>('Stock control'!BX215*'Stock control'!CC215)-('Stock control'!BX215*'Stock control'!CB215)-AP215</f>
        <v>0</v>
      </c>
      <c r="AT215" s="322" t="str">
        <f>'Stock control'!CI215</f>
        <v/>
      </c>
      <c r="AU215" s="323" t="str">
        <f>'Stock control'!CJ215</f>
        <v/>
      </c>
      <c r="AV215" s="320">
        <f>('Stock control'!CN215-'Stock control'!CM215)*'Stock control'!CI215*'Stock control'!CK215</f>
        <v>0</v>
      </c>
      <c r="AW215" s="320">
        <f>'Stock control'!CI215*'Stock control'!CN215</f>
        <v>0</v>
      </c>
      <c r="AX215" s="320">
        <f>'Stock control'!CL215*'Stock control'!CM215</f>
        <v>0</v>
      </c>
      <c r="AY215" s="321">
        <f>('Stock control'!CI215*'Stock control'!CN215)-('Stock control'!CI215*'Stock control'!CM215)-AV215</f>
        <v>0</v>
      </c>
      <c r="AZ215" s="322" t="str">
        <f>'Stock control'!CT215</f>
        <v/>
      </c>
      <c r="BA215" s="323" t="str">
        <f>'Stock control'!CU215</f>
        <v/>
      </c>
      <c r="BB215" s="320">
        <f>('Stock control'!CY215-'Stock control'!CX215)*'Stock control'!CT215*'Stock control'!CV215</f>
        <v>0</v>
      </c>
      <c r="BC215" s="320">
        <f>'Stock control'!CT215*'Stock control'!CY215</f>
        <v>0</v>
      </c>
      <c r="BD215" s="320">
        <f>'Stock control'!CW215*'Stock control'!CX215</f>
        <v>0</v>
      </c>
      <c r="BE215" s="321">
        <f>('Stock control'!CT215*'Stock control'!CY215)-('Stock control'!CT215*'Stock control'!CX215)-BB215</f>
        <v>0</v>
      </c>
      <c r="BF215" s="322" t="str">
        <f>'Stock control'!DE215</f>
        <v/>
      </c>
      <c r="BG215" s="323" t="str">
        <f>'Stock control'!DF215</f>
        <v/>
      </c>
      <c r="BH215" s="320">
        <f>('Stock control'!DJ215-'Stock control'!DI215)*'Stock control'!EA215*'Stock control'!EC215</f>
        <v>0</v>
      </c>
      <c r="BI215" s="320">
        <f>'Stock control'!DE215*'Stock control'!DJ215</f>
        <v>0</v>
      </c>
      <c r="BJ215" s="320">
        <f>'Stock control'!DH215*'Stock control'!DI215</f>
        <v>0</v>
      </c>
      <c r="BK215" s="321">
        <f>('Stock control'!DE215*'Stock control'!DJ215)-('Stock control'!DE215*'Stock control'!DI215)-BH215</f>
        <v>0</v>
      </c>
      <c r="BL215" s="322" t="str">
        <f>'Stock control'!DP215</f>
        <v/>
      </c>
      <c r="BM215" s="323" t="str">
        <f>'Stock control'!DQ215</f>
        <v/>
      </c>
      <c r="BN215" s="320">
        <f>('Stock control'!DU215-'Stock control'!DT215)*'Stock control'!DP215*'Stock control'!DR215</f>
        <v>0</v>
      </c>
      <c r="BO215" s="320">
        <f>'Stock control'!DP215*'Stock control'!DU215</f>
        <v>0</v>
      </c>
      <c r="BP215" s="320">
        <f>'Stock control'!DS215*'Stock control'!DT215</f>
        <v>0</v>
      </c>
      <c r="BQ215" s="321">
        <f>('Stock control'!DP215*'Stock control'!DU215)-('Stock control'!DP215*'Stock control'!DT215)-BN215</f>
        <v>0</v>
      </c>
      <c r="BR215" s="322" t="str">
        <f>'Stock control'!EA215</f>
        <v/>
      </c>
      <c r="BS215" s="323" t="str">
        <f>'Stock control'!EB215</f>
        <v/>
      </c>
      <c r="BT215" s="320">
        <f>('Stock control'!EF215-'Stock control'!EE215)*'Stock control'!EA215*'Stock control'!EC215</f>
        <v>0</v>
      </c>
      <c r="BU215" s="320">
        <f>'Stock control'!EA215*'Stock control'!EF215</f>
        <v>0</v>
      </c>
      <c r="BV215" s="320">
        <f>'Stock control'!ED215*'Stock control'!EE215</f>
        <v>0</v>
      </c>
      <c r="BW215" s="321">
        <f>('Stock control'!EA215*'Stock control'!EF215)-('Stock control'!EE215*'Stock control'!EA215)-BT215</f>
        <v>0</v>
      </c>
    </row>
    <row r="216" ht="15.75" customHeight="1">
      <c r="A216" s="325"/>
      <c r="B216" s="3"/>
      <c r="C216" s="6" t="s">
        <v>424</v>
      </c>
      <c r="D216" s="3"/>
      <c r="E216" s="3"/>
      <c r="F216" s="244">
        <f t="shared" ref="F216:I216" si="39">SUM(F188:F215)</f>
        <v>0</v>
      </c>
      <c r="G216" s="244">
        <f t="shared" si="39"/>
        <v>0</v>
      </c>
      <c r="H216" s="244">
        <f t="shared" si="39"/>
        <v>0</v>
      </c>
      <c r="I216" s="244">
        <f t="shared" si="39"/>
        <v>0</v>
      </c>
      <c r="J216" s="3"/>
      <c r="K216" s="3"/>
      <c r="L216" s="244">
        <f t="shared" ref="L216:O216" si="40">SUM(L188:L215)</f>
        <v>0</v>
      </c>
      <c r="M216" s="244">
        <f t="shared" si="40"/>
        <v>0</v>
      </c>
      <c r="N216" s="244">
        <f t="shared" si="40"/>
        <v>0</v>
      </c>
      <c r="O216" s="244">
        <f t="shared" si="40"/>
        <v>0</v>
      </c>
      <c r="P216" s="3"/>
      <c r="Q216" s="3"/>
      <c r="R216" s="244">
        <f t="shared" ref="R216:U216" si="41">SUM(R188:R215)</f>
        <v>0</v>
      </c>
      <c r="S216" s="244">
        <f t="shared" si="41"/>
        <v>0</v>
      </c>
      <c r="T216" s="244">
        <f t="shared" si="41"/>
        <v>0</v>
      </c>
      <c r="U216" s="244">
        <f t="shared" si="41"/>
        <v>0</v>
      </c>
      <c r="V216" s="3"/>
      <c r="W216" s="3"/>
      <c r="X216" s="244">
        <f t="shared" ref="X216:AA216" si="42">SUM(X188:X215)</f>
        <v>0</v>
      </c>
      <c r="Y216" s="244">
        <f t="shared" si="42"/>
        <v>0</v>
      </c>
      <c r="Z216" s="244">
        <f t="shared" si="42"/>
        <v>0</v>
      </c>
      <c r="AA216" s="244">
        <f t="shared" si="42"/>
        <v>0</v>
      </c>
      <c r="AB216" s="3"/>
      <c r="AC216" s="3"/>
      <c r="AD216" s="244">
        <f t="shared" ref="AD216:AG216" si="43">SUM(AD188:AD215)</f>
        <v>0</v>
      </c>
      <c r="AE216" s="244">
        <f t="shared" si="43"/>
        <v>0</v>
      </c>
      <c r="AF216" s="244">
        <f t="shared" si="43"/>
        <v>0</v>
      </c>
      <c r="AG216" s="244">
        <f t="shared" si="43"/>
        <v>0</v>
      </c>
      <c r="AH216" s="3"/>
      <c r="AI216" s="3"/>
      <c r="AJ216" s="244">
        <f t="shared" ref="AJ216:AM216" si="44">SUM(AJ188:AJ215)</f>
        <v>0</v>
      </c>
      <c r="AK216" s="244">
        <f t="shared" si="44"/>
        <v>0</v>
      </c>
      <c r="AL216" s="244">
        <f t="shared" si="44"/>
        <v>0</v>
      </c>
      <c r="AM216" s="244">
        <f t="shared" si="44"/>
        <v>0</v>
      </c>
      <c r="AN216" s="3"/>
      <c r="AO216" s="3"/>
      <c r="AP216" s="244">
        <f t="shared" ref="AP216:AS216" si="45">SUM(AP188:AP215)</f>
        <v>0</v>
      </c>
      <c r="AQ216" s="244">
        <f t="shared" si="45"/>
        <v>0</v>
      </c>
      <c r="AR216" s="244">
        <f t="shared" si="45"/>
        <v>0</v>
      </c>
      <c r="AS216" s="244">
        <f t="shared" si="45"/>
        <v>0</v>
      </c>
      <c r="AT216" s="3"/>
      <c r="AU216" s="3"/>
      <c r="AV216" s="244">
        <f t="shared" ref="AV216:AY216" si="46">SUM(AV188:AV215)</f>
        <v>0</v>
      </c>
      <c r="AW216" s="244">
        <f t="shared" si="46"/>
        <v>0</v>
      </c>
      <c r="AX216" s="244">
        <f t="shared" si="46"/>
        <v>0</v>
      </c>
      <c r="AY216" s="244">
        <f t="shared" si="46"/>
        <v>0</v>
      </c>
      <c r="AZ216" s="3"/>
      <c r="BA216" s="3"/>
      <c r="BB216" s="244">
        <f t="shared" ref="BB216:BE216" si="47">SUM(BB188:BB215)</f>
        <v>0</v>
      </c>
      <c r="BC216" s="244">
        <f t="shared" si="47"/>
        <v>0</v>
      </c>
      <c r="BD216" s="244">
        <f t="shared" si="47"/>
        <v>0</v>
      </c>
      <c r="BE216" s="244">
        <f t="shared" si="47"/>
        <v>0</v>
      </c>
      <c r="BF216" s="3"/>
      <c r="BG216" s="3"/>
      <c r="BH216" s="244">
        <f t="shared" ref="BH216:BK216" si="48">SUM(BH188:BH215)</f>
        <v>0</v>
      </c>
      <c r="BI216" s="244">
        <f t="shared" si="48"/>
        <v>0</v>
      </c>
      <c r="BJ216" s="244">
        <f t="shared" si="48"/>
        <v>0</v>
      </c>
      <c r="BK216" s="244">
        <f t="shared" si="48"/>
        <v>0</v>
      </c>
      <c r="BL216" s="3"/>
      <c r="BM216" s="3"/>
      <c r="BN216" s="244">
        <f t="shared" ref="BN216:BQ216" si="49">SUM(BN188:BN215)</f>
        <v>0</v>
      </c>
      <c r="BO216" s="244">
        <f t="shared" si="49"/>
        <v>0</v>
      </c>
      <c r="BP216" s="244">
        <f t="shared" si="49"/>
        <v>0</v>
      </c>
      <c r="BQ216" s="244">
        <f t="shared" si="49"/>
        <v>0</v>
      </c>
      <c r="BR216" s="3"/>
      <c r="BS216" s="3"/>
      <c r="BT216" s="244">
        <f t="shared" ref="BT216:BW216" si="50">SUM(BT188:BT215)</f>
        <v>0</v>
      </c>
      <c r="BU216" s="244">
        <f t="shared" si="50"/>
        <v>0</v>
      </c>
      <c r="BV216" s="244">
        <f t="shared" si="50"/>
        <v>0</v>
      </c>
      <c r="BW216" s="244">
        <f t="shared" si="50"/>
        <v>0</v>
      </c>
      <c r="BX216" s="325"/>
      <c r="BY216" s="325"/>
      <c r="BZ216" s="325"/>
      <c r="CA216" s="325"/>
      <c r="CB216" s="325"/>
      <c r="CC216" s="325"/>
      <c r="CD216" s="325"/>
      <c r="CE216" s="325"/>
      <c r="CF216" s="325"/>
      <c r="CG216" s="325"/>
      <c r="CH216" s="325"/>
      <c r="CI216" s="325"/>
      <c r="CJ216" s="325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</sheetData>
  <mergeCells count="101">
    <mergeCell ref="AF11:AF12"/>
    <mergeCell ref="AG11:AG12"/>
    <mergeCell ref="Y11:Y12"/>
    <mergeCell ref="Z11:Z12"/>
    <mergeCell ref="AA11:AA12"/>
    <mergeCell ref="AB11:AB12"/>
    <mergeCell ref="AC11:AC12"/>
    <mergeCell ref="AD11:AD12"/>
    <mergeCell ref="AE11:AE12"/>
    <mergeCell ref="AO11:AO12"/>
    <mergeCell ref="AP11:AP12"/>
    <mergeCell ref="AH11:AH12"/>
    <mergeCell ref="AI11:AI12"/>
    <mergeCell ref="AJ11:AJ12"/>
    <mergeCell ref="AK11:AK12"/>
    <mergeCell ref="AL11:AL12"/>
    <mergeCell ref="AM11:AM12"/>
    <mergeCell ref="AN11:AN12"/>
    <mergeCell ref="AX11:AX12"/>
    <mergeCell ref="AY11:AY12"/>
    <mergeCell ref="AQ11:AQ12"/>
    <mergeCell ref="AR11:AR12"/>
    <mergeCell ref="AS11:AS12"/>
    <mergeCell ref="AT11:AT12"/>
    <mergeCell ref="AU11:AU12"/>
    <mergeCell ref="AV11:AV12"/>
    <mergeCell ref="AW11:AW12"/>
    <mergeCell ref="BG11:BG12"/>
    <mergeCell ref="BH11:BH12"/>
    <mergeCell ref="AZ11:AZ12"/>
    <mergeCell ref="BA11:BA12"/>
    <mergeCell ref="BB11:BB12"/>
    <mergeCell ref="BC11:BC12"/>
    <mergeCell ref="BD11:BD12"/>
    <mergeCell ref="BE11:BE12"/>
    <mergeCell ref="BF11:BF12"/>
    <mergeCell ref="BP11:BP12"/>
    <mergeCell ref="BQ11:BQ12"/>
    <mergeCell ref="BI11:BI12"/>
    <mergeCell ref="BJ11:BJ12"/>
    <mergeCell ref="BK11:BK12"/>
    <mergeCell ref="BL11:BL12"/>
    <mergeCell ref="BM11:BM12"/>
    <mergeCell ref="BN11:BN12"/>
    <mergeCell ref="BO11:BO12"/>
    <mergeCell ref="BV11:BV12"/>
    <mergeCell ref="BW11:BW12"/>
    <mergeCell ref="BZ11:BZ12"/>
    <mergeCell ref="CD11:CD12"/>
    <mergeCell ref="CE11:CE12"/>
    <mergeCell ref="CG11:CG12"/>
    <mergeCell ref="CI11:CI12"/>
    <mergeCell ref="AT9:AY9"/>
    <mergeCell ref="AZ9:BE9"/>
    <mergeCell ref="BF9:BK9"/>
    <mergeCell ref="BL9:BQ9"/>
    <mergeCell ref="BR9:BW9"/>
    <mergeCell ref="BR11:BR12"/>
    <mergeCell ref="BS11:BS12"/>
    <mergeCell ref="AV7:AW7"/>
    <mergeCell ref="BB7:BC7"/>
    <mergeCell ref="BH7:BI7"/>
    <mergeCell ref="BN7:BO7"/>
    <mergeCell ref="BT7:BU7"/>
    <mergeCell ref="F7:G7"/>
    <mergeCell ref="L7:M7"/>
    <mergeCell ref="R7:S7"/>
    <mergeCell ref="X7:Y7"/>
    <mergeCell ref="AD7:AE7"/>
    <mergeCell ref="AJ7:AK7"/>
    <mergeCell ref="AP7:AQ7"/>
    <mergeCell ref="E9:I9"/>
    <mergeCell ref="J9:O9"/>
    <mergeCell ref="P9:U9"/>
    <mergeCell ref="V9:AA9"/>
    <mergeCell ref="AB9:AG9"/>
    <mergeCell ref="AH9:AM9"/>
    <mergeCell ref="AN9:AS9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T11:T12"/>
    <mergeCell ref="U11:U12"/>
    <mergeCell ref="V11:V12"/>
    <mergeCell ref="W11:W12"/>
    <mergeCell ref="X11:X12"/>
    <mergeCell ref="BT11:BT12"/>
    <mergeCell ref="BU11:BU1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0.71"/>
  </cols>
  <sheetData>
    <row r="1">
      <c r="B1" s="37"/>
      <c r="C1" s="37"/>
    </row>
    <row r="2">
      <c r="A2" s="37"/>
      <c r="B2" s="305"/>
      <c r="C2" s="305"/>
    </row>
    <row r="3">
      <c r="A3" s="37"/>
      <c r="B3" s="305"/>
      <c r="C3" s="305"/>
    </row>
    <row r="4">
      <c r="A4" s="37"/>
      <c r="B4" s="305"/>
      <c r="C4" s="305"/>
    </row>
    <row r="5">
      <c r="A5" s="37"/>
      <c r="B5" s="305"/>
      <c r="C5" s="305"/>
    </row>
    <row r="6">
      <c r="A6" s="37"/>
      <c r="B6" s="305"/>
      <c r="C6" s="305"/>
    </row>
    <row r="7">
      <c r="A7" s="37"/>
      <c r="B7" s="305"/>
      <c r="C7" s="30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1" width="10.86"/>
    <col customWidth="1" min="2" max="2" width="38.71"/>
    <col customWidth="1" min="3" max="6" width="10.86"/>
    <col customWidth="1" min="7" max="7" width="11.43"/>
    <col customWidth="1" min="8" max="8" width="10.86"/>
    <col customWidth="1" min="9" max="10" width="10.29"/>
    <col customWidth="1" min="11" max="11" width="10.86"/>
    <col customWidth="1" min="12" max="12" width="8.86"/>
    <col customWidth="1" min="13" max="13" width="10.86"/>
    <col customWidth="1" min="14" max="14" width="8.86"/>
    <col customWidth="1" min="15" max="15" width="10.86"/>
    <col customWidth="1" min="16" max="16" width="8.86"/>
    <col customWidth="1" min="17" max="17" width="10.86"/>
    <col customWidth="1" min="18" max="18" width="8.86"/>
  </cols>
  <sheetData>
    <row r="1" ht="15.75" customHeight="1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</row>
    <row r="2" ht="15.75" customHeight="1">
      <c r="A2" s="113"/>
      <c r="B2" s="326" t="s">
        <v>425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</row>
    <row r="3" ht="15.75" customHeight="1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</row>
    <row r="4" ht="15.75" customHeight="1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</row>
    <row r="5" ht="15.75" customHeight="1">
      <c r="A5" s="113"/>
      <c r="B5" s="327"/>
      <c r="C5" s="328"/>
      <c r="D5" s="328"/>
      <c r="E5" s="328"/>
      <c r="F5" s="329"/>
      <c r="H5" s="330"/>
      <c r="I5" s="113"/>
      <c r="J5" s="113"/>
      <c r="K5" s="113"/>
      <c r="L5" s="113"/>
      <c r="M5" s="113"/>
      <c r="N5" s="113"/>
      <c r="O5" s="113"/>
      <c r="P5" s="113"/>
      <c r="Q5" s="113"/>
      <c r="R5" s="113"/>
    </row>
    <row r="6" ht="15.75" customHeight="1">
      <c r="A6" s="113"/>
      <c r="B6" s="331"/>
      <c r="K6" s="113"/>
      <c r="L6" s="113"/>
      <c r="M6" s="113"/>
      <c r="N6" s="113"/>
      <c r="O6" s="113"/>
      <c r="P6" s="113"/>
      <c r="Q6" s="113"/>
      <c r="R6" s="113"/>
    </row>
    <row r="7" ht="15.75" customHeight="1">
      <c r="A7" s="113"/>
      <c r="K7" s="113"/>
      <c r="L7" s="113"/>
      <c r="M7" s="113"/>
      <c r="N7" s="113"/>
      <c r="O7" s="113"/>
      <c r="P7" s="113"/>
      <c r="Q7" s="113"/>
      <c r="R7" s="113"/>
    </row>
    <row r="8" ht="15.75" customHeight="1">
      <c r="A8" s="113"/>
      <c r="B8" s="113"/>
      <c r="K8" s="113"/>
      <c r="L8" s="113"/>
      <c r="M8" s="113"/>
      <c r="N8" s="113"/>
      <c r="O8" s="113"/>
      <c r="P8" s="113"/>
      <c r="Q8" s="113"/>
      <c r="R8" s="113"/>
    </row>
    <row r="9" ht="15.75" customHeight="1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</row>
    <row r="10" ht="15.75" customHeight="1">
      <c r="A10" s="113"/>
      <c r="B10" s="327"/>
      <c r="C10" s="328"/>
      <c r="D10" s="328"/>
      <c r="E10" s="328"/>
      <c r="F10" s="329"/>
      <c r="H10" s="330"/>
      <c r="I10" s="113"/>
      <c r="J10" s="113"/>
      <c r="K10" s="113"/>
      <c r="L10" s="113"/>
      <c r="M10" s="113"/>
      <c r="N10" s="113"/>
      <c r="O10" s="113"/>
      <c r="P10" s="113"/>
      <c r="Q10" s="113"/>
      <c r="R10" s="113"/>
    </row>
    <row r="11" ht="15.75" customHeight="1">
      <c r="A11" s="113"/>
      <c r="B11" s="331"/>
      <c r="K11" s="113"/>
      <c r="L11" s="113"/>
      <c r="M11" s="113"/>
      <c r="N11" s="113"/>
      <c r="O11" s="113"/>
      <c r="P11" s="113"/>
      <c r="Q11" s="113"/>
      <c r="R11" s="113"/>
    </row>
    <row r="12" ht="15.75" customHeight="1">
      <c r="A12" s="113"/>
      <c r="K12" s="113"/>
      <c r="L12" s="113"/>
      <c r="M12" s="113"/>
      <c r="N12" s="113"/>
      <c r="O12" s="113"/>
      <c r="P12" s="113"/>
      <c r="Q12" s="113"/>
      <c r="R12" s="113"/>
    </row>
    <row r="13" ht="15.75" customHeight="1">
      <c r="A13" s="113"/>
      <c r="B13" s="113"/>
      <c r="K13" s="113"/>
      <c r="L13" s="113"/>
      <c r="M13" s="113"/>
      <c r="N13" s="113"/>
      <c r="O13" s="113"/>
      <c r="P13" s="113"/>
      <c r="Q13" s="113"/>
      <c r="R13" s="113"/>
    </row>
    <row r="14" ht="15.75" customHeight="1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</row>
    <row r="15" ht="15.75" customHeight="1">
      <c r="A15" s="113"/>
      <c r="B15" s="327"/>
      <c r="C15" s="328"/>
      <c r="D15" s="328"/>
      <c r="E15" s="328"/>
      <c r="F15" s="329"/>
      <c r="H15" s="330"/>
      <c r="I15" s="113"/>
      <c r="J15" s="113"/>
      <c r="K15" s="113"/>
      <c r="L15" s="113"/>
      <c r="M15" s="113"/>
      <c r="N15" s="113"/>
      <c r="O15" s="113"/>
      <c r="P15" s="113"/>
      <c r="Q15" s="113"/>
      <c r="R15" s="113"/>
    </row>
    <row r="16" ht="15.75" customHeight="1">
      <c r="A16" s="113"/>
      <c r="B16" s="331"/>
      <c r="K16" s="113"/>
      <c r="L16" s="113"/>
      <c r="M16" s="113"/>
      <c r="N16" s="113"/>
      <c r="O16" s="113"/>
      <c r="P16" s="113"/>
      <c r="Q16" s="113"/>
      <c r="R16" s="113"/>
    </row>
    <row r="17" ht="15.75" customHeight="1">
      <c r="A17" s="113"/>
      <c r="K17" s="113"/>
      <c r="L17" s="113"/>
      <c r="M17" s="113"/>
      <c r="N17" s="113"/>
      <c r="O17" s="113"/>
      <c r="P17" s="113"/>
      <c r="Q17" s="113"/>
      <c r="R17" s="113"/>
    </row>
    <row r="18" ht="15.75" customHeight="1">
      <c r="A18" s="113"/>
      <c r="B18" s="113"/>
      <c r="K18" s="113"/>
      <c r="L18" s="113"/>
      <c r="M18" s="113"/>
      <c r="N18" s="113"/>
      <c r="O18" s="113"/>
      <c r="P18" s="113"/>
      <c r="Q18" s="113"/>
      <c r="R18" s="113"/>
    </row>
    <row r="19" ht="15.75" customHeight="1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</row>
    <row r="20" ht="15.75" customHeight="1">
      <c r="A20" s="113"/>
      <c r="B20" s="327"/>
      <c r="C20" s="328"/>
      <c r="D20" s="328"/>
      <c r="E20" s="328"/>
      <c r="F20" s="329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</row>
    <row r="21" ht="15.75" customHeight="1">
      <c r="A21" s="113"/>
      <c r="B21" s="331"/>
      <c r="K21" s="113"/>
      <c r="L21" s="113"/>
      <c r="M21" s="113"/>
      <c r="N21" s="113"/>
      <c r="O21" s="113"/>
      <c r="P21" s="113"/>
      <c r="Q21" s="113"/>
      <c r="R21" s="113"/>
    </row>
    <row r="22" ht="15.75" customHeight="1">
      <c r="A22" s="113"/>
      <c r="K22" s="113"/>
      <c r="L22" s="113"/>
      <c r="M22" s="113"/>
      <c r="N22" s="113"/>
      <c r="O22" s="113"/>
      <c r="P22" s="113"/>
      <c r="Q22" s="113"/>
      <c r="R22" s="113"/>
    </row>
    <row r="23" ht="15.75" customHeight="1">
      <c r="A23" s="113"/>
      <c r="B23" s="113"/>
      <c r="K23" s="113"/>
      <c r="L23" s="113"/>
      <c r="M23" s="113"/>
      <c r="N23" s="113"/>
      <c r="O23" s="113"/>
      <c r="P23" s="113"/>
      <c r="Q23" s="113"/>
      <c r="R23" s="113"/>
    </row>
    <row r="24" ht="15.75" customHeight="1">
      <c r="A24" s="113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</row>
    <row r="25" ht="15.75" customHeight="1">
      <c r="A25" s="113"/>
      <c r="B25" s="327"/>
      <c r="C25" s="328"/>
      <c r="D25" s="328"/>
      <c r="E25" s="328"/>
      <c r="F25" s="329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</row>
    <row r="26" ht="15.75" customHeight="1">
      <c r="A26" s="113"/>
      <c r="B26" s="331"/>
      <c r="K26" s="113"/>
      <c r="L26" s="113"/>
      <c r="M26" s="113"/>
      <c r="N26" s="113"/>
      <c r="O26" s="113"/>
      <c r="P26" s="113"/>
      <c r="Q26" s="113"/>
      <c r="R26" s="113"/>
    </row>
    <row r="27" ht="15.75" customHeight="1">
      <c r="A27" s="113"/>
      <c r="K27" s="113"/>
      <c r="L27" s="113"/>
      <c r="M27" s="113"/>
      <c r="N27" s="113"/>
      <c r="O27" s="113"/>
      <c r="P27" s="113"/>
      <c r="Q27" s="113"/>
      <c r="R27" s="113"/>
    </row>
    <row r="28" ht="15.75" customHeight="1">
      <c r="A28" s="113"/>
      <c r="B28" s="113"/>
      <c r="K28" s="113"/>
      <c r="L28" s="113"/>
      <c r="M28" s="113"/>
      <c r="N28" s="113"/>
      <c r="O28" s="113"/>
      <c r="P28" s="113"/>
      <c r="Q28" s="113"/>
      <c r="R28" s="113"/>
    </row>
    <row r="29" ht="15.75" customHeight="1">
      <c r="A29" s="113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</row>
    <row r="30" ht="15.75" customHeight="1">
      <c r="A30" s="113"/>
      <c r="B30" s="327"/>
      <c r="C30" s="328"/>
      <c r="D30" s="328"/>
      <c r="E30" s="328"/>
      <c r="F30" s="329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</row>
    <row r="31" ht="15.75" customHeight="1">
      <c r="A31" s="113"/>
      <c r="B31" s="331"/>
      <c r="K31" s="113"/>
      <c r="L31" s="113"/>
      <c r="M31" s="113"/>
      <c r="N31" s="113"/>
      <c r="O31" s="113"/>
      <c r="P31" s="113"/>
      <c r="Q31" s="113"/>
      <c r="R31" s="113"/>
    </row>
    <row r="32" ht="15.75" customHeight="1">
      <c r="A32" s="113"/>
      <c r="K32" s="113"/>
      <c r="L32" s="113"/>
      <c r="M32" s="113"/>
      <c r="N32" s="113"/>
      <c r="O32" s="113"/>
      <c r="P32" s="113"/>
      <c r="Q32" s="113"/>
      <c r="R32" s="113"/>
    </row>
    <row r="33" ht="15.75" customHeight="1">
      <c r="A33" s="113"/>
      <c r="B33" s="113"/>
      <c r="K33" s="113"/>
      <c r="L33" s="113"/>
      <c r="M33" s="113"/>
      <c r="N33" s="113"/>
      <c r="O33" s="113"/>
      <c r="P33" s="113"/>
      <c r="Q33" s="113"/>
      <c r="R33" s="113"/>
    </row>
    <row r="34" ht="15.75" customHeight="1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</row>
    <row r="35" ht="15.75" customHeight="1">
      <c r="A35" s="113"/>
      <c r="B35" s="327"/>
      <c r="C35" s="327"/>
      <c r="D35" s="328"/>
      <c r="E35" s="328"/>
      <c r="F35" s="328"/>
      <c r="G35" s="329"/>
      <c r="I35" s="113"/>
      <c r="J35" s="113"/>
      <c r="K35" s="113"/>
      <c r="L35" s="113"/>
      <c r="M35" s="113"/>
      <c r="N35" s="113"/>
      <c r="O35" s="113"/>
      <c r="P35" s="113"/>
      <c r="Q35" s="113"/>
      <c r="R35" s="113"/>
    </row>
    <row r="36" ht="15.75" customHeight="1">
      <c r="A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</row>
    <row r="37" ht="15.75" customHeight="1">
      <c r="A37" s="113"/>
      <c r="H37" s="37"/>
      <c r="I37" s="113"/>
      <c r="J37" s="113"/>
      <c r="K37" s="113"/>
      <c r="L37" s="113"/>
      <c r="M37" s="113"/>
      <c r="N37" s="113"/>
      <c r="O37" s="113"/>
      <c r="P37" s="113"/>
      <c r="Q37" s="113"/>
      <c r="R37" s="113"/>
    </row>
    <row r="38" ht="15.75" customHeight="1">
      <c r="A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</row>
    <row r="39" ht="15.75" customHeight="1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</row>
    <row r="40" ht="15.75" customHeight="1">
      <c r="A40" s="113"/>
      <c r="B40" s="327"/>
      <c r="C40" s="327"/>
      <c r="D40" s="328"/>
      <c r="E40" s="328"/>
      <c r="F40" s="328"/>
      <c r="G40" s="329"/>
      <c r="I40" s="113"/>
      <c r="J40" s="113"/>
      <c r="K40" s="113"/>
      <c r="L40" s="113"/>
      <c r="M40" s="113"/>
      <c r="N40" s="113"/>
      <c r="O40" s="113"/>
      <c r="P40" s="113"/>
      <c r="Q40" s="113"/>
      <c r="R40" s="113"/>
    </row>
    <row r="41" ht="15.75" customHeight="1">
      <c r="A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</row>
    <row r="42" ht="15.75" customHeight="1">
      <c r="A42" s="113"/>
      <c r="H42" s="37"/>
      <c r="I42" s="113"/>
      <c r="J42" s="113"/>
      <c r="K42" s="113"/>
      <c r="L42" s="113"/>
      <c r="M42" s="113"/>
      <c r="N42" s="113"/>
      <c r="O42" s="113"/>
      <c r="P42" s="113"/>
      <c r="Q42" s="113"/>
      <c r="R42" s="113"/>
    </row>
    <row r="43" ht="15.75" customHeight="1">
      <c r="A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</row>
    <row r="44" ht="15.75" customHeight="1">
      <c r="A44" s="113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</row>
    <row r="45" ht="15.75" customHeight="1">
      <c r="A45" s="113"/>
      <c r="B45" s="327"/>
      <c r="C45" s="327"/>
      <c r="D45" s="328"/>
      <c r="E45" s="328"/>
      <c r="F45" s="328"/>
      <c r="G45" s="329"/>
      <c r="I45" s="113"/>
      <c r="J45" s="113"/>
      <c r="K45" s="113"/>
      <c r="L45" s="113"/>
      <c r="M45" s="113"/>
      <c r="N45" s="113"/>
      <c r="O45" s="113"/>
      <c r="P45" s="113"/>
      <c r="Q45" s="113"/>
      <c r="R45" s="113"/>
    </row>
    <row r="46" ht="15.75" customHeight="1">
      <c r="A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</row>
    <row r="47" ht="15.75" customHeight="1">
      <c r="A47" s="113"/>
      <c r="H47" s="37"/>
      <c r="I47" s="113"/>
      <c r="J47" s="113"/>
      <c r="K47" s="113"/>
      <c r="L47" s="113"/>
      <c r="M47" s="113"/>
      <c r="N47" s="113"/>
      <c r="O47" s="113"/>
      <c r="P47" s="113"/>
      <c r="Q47" s="113"/>
      <c r="R47" s="113"/>
    </row>
    <row r="48" ht="15.75" customHeight="1">
      <c r="A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</row>
    <row r="49" ht="15.75" customHeight="1">
      <c r="A49" s="113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</row>
    <row r="50" ht="15.75" customHeight="1">
      <c r="A50" s="113"/>
      <c r="B50" s="327"/>
      <c r="C50" s="327"/>
      <c r="D50" s="328"/>
      <c r="E50" s="328"/>
      <c r="F50" s="328"/>
      <c r="G50" s="329"/>
      <c r="I50" s="113"/>
      <c r="J50" s="113"/>
      <c r="K50" s="113"/>
      <c r="L50" s="113"/>
      <c r="M50" s="113"/>
      <c r="N50" s="113"/>
      <c r="O50" s="113"/>
      <c r="P50" s="113"/>
      <c r="Q50" s="113"/>
      <c r="R50" s="113"/>
    </row>
    <row r="51" ht="15.75" customHeight="1">
      <c r="A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</row>
    <row r="52" ht="15.75" customHeight="1">
      <c r="A52" s="113"/>
      <c r="H52" s="37"/>
      <c r="I52" s="113"/>
      <c r="J52" s="113"/>
      <c r="K52" s="113"/>
      <c r="L52" s="113"/>
      <c r="M52" s="113"/>
      <c r="N52" s="113"/>
      <c r="O52" s="113"/>
      <c r="P52" s="113"/>
      <c r="Q52" s="113"/>
      <c r="R52" s="113"/>
    </row>
    <row r="53" ht="15.75" customHeight="1">
      <c r="A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</row>
    <row r="54" ht="15.75" customHeight="1">
      <c r="A54" s="113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</row>
    <row r="55" ht="15.75" customHeight="1">
      <c r="A55" s="113"/>
      <c r="B55" s="327"/>
      <c r="C55" s="327"/>
      <c r="D55" s="328"/>
      <c r="E55" s="328"/>
      <c r="F55" s="328"/>
      <c r="G55" s="329"/>
      <c r="I55" s="113"/>
      <c r="J55" s="113"/>
      <c r="K55" s="113"/>
      <c r="L55" s="113"/>
      <c r="M55" s="113"/>
      <c r="N55" s="113"/>
      <c r="O55" s="113"/>
      <c r="P55" s="113"/>
      <c r="Q55" s="113"/>
      <c r="R55" s="113"/>
    </row>
    <row r="56" ht="15.75" customHeight="1">
      <c r="A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</row>
    <row r="57" ht="15.75" customHeight="1">
      <c r="A57" s="113"/>
      <c r="H57" s="37"/>
      <c r="I57" s="113"/>
      <c r="J57" s="113"/>
      <c r="K57" s="113"/>
      <c r="L57" s="113"/>
      <c r="M57" s="113"/>
      <c r="N57" s="113"/>
      <c r="O57" s="113"/>
      <c r="P57" s="113"/>
      <c r="Q57" s="113"/>
      <c r="R57" s="113"/>
    </row>
    <row r="58" ht="15.75" customHeight="1">
      <c r="A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</row>
    <row r="59" ht="15.75" customHeight="1">
      <c r="A59" s="113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</row>
    <row r="60" ht="15.75" customHeight="1">
      <c r="A60" s="113"/>
      <c r="B60" s="327"/>
      <c r="C60" s="327"/>
      <c r="D60" s="328"/>
      <c r="E60" s="328"/>
      <c r="F60" s="328"/>
      <c r="G60" s="329"/>
      <c r="I60" s="113"/>
      <c r="J60" s="113"/>
      <c r="K60" s="113"/>
      <c r="L60" s="113"/>
      <c r="M60" s="113"/>
      <c r="N60" s="113"/>
      <c r="O60" s="113"/>
      <c r="P60" s="113"/>
      <c r="Q60" s="113"/>
      <c r="R60" s="113"/>
    </row>
    <row r="61" ht="15.75" customHeight="1">
      <c r="A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</row>
    <row r="62" ht="15.75" customHeight="1">
      <c r="A62" s="113"/>
      <c r="H62" s="37"/>
      <c r="I62" s="113"/>
      <c r="J62" s="113"/>
      <c r="K62" s="113"/>
      <c r="L62" s="113"/>
      <c r="M62" s="113"/>
      <c r="N62" s="113"/>
      <c r="O62" s="113"/>
      <c r="P62" s="113"/>
      <c r="Q62" s="113"/>
      <c r="R62" s="113"/>
    </row>
    <row r="63" ht="15.75" customHeight="1">
      <c r="A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</row>
    <row r="64" ht="15.75" customHeight="1">
      <c r="A64" s="113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</row>
    <row r="65" ht="15.75" customHeight="1">
      <c r="A65" s="113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</row>
    <row r="66" ht="15.75" customHeight="1">
      <c r="A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</row>
    <row r="67" ht="15.75" customHeight="1">
      <c r="A67" s="113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</row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2018-12-03T11:41:25Z</dcterms:created>
</cp:coreProperties>
</file>